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23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<sst xmlns="http://schemas.openxmlformats.org/spreadsheetml/2006/main" count="239" uniqueCount="55">
  <si>
    <t>会場</t>
  </si>
  <si>
    <t>時間</t>
  </si>
  <si>
    <t>対戦チーム</t>
  </si>
  <si>
    <t>節</t>
  </si>
  <si>
    <t>主審</t>
  </si>
  <si>
    <t>副審</t>
  </si>
  <si>
    <t>日大山形Ｂ</t>
  </si>
  <si>
    <t>―</t>
  </si>
  <si>
    <t>山形中央Ｂ</t>
  </si>
  <si>
    <t>南陽</t>
  </si>
  <si>
    <t>モンテディオＢ</t>
  </si>
  <si>
    <t>モンテディオＢ</t>
  </si>
  <si>
    <t>10:00</t>
  </si>
  <si>
    <t>12:00</t>
  </si>
  <si>
    <t>天童</t>
  </si>
  <si>
    <t>山形学院</t>
  </si>
  <si>
    <t>14:00</t>
  </si>
  <si>
    <t>4月</t>
  </si>
  <si>
    <t>5月</t>
  </si>
  <si>
    <t>6月</t>
  </si>
  <si>
    <t>7月</t>
  </si>
  <si>
    <t>8月</t>
  </si>
  <si>
    <t>11日</t>
  </si>
  <si>
    <t>25日</t>
  </si>
  <si>
    <t>1日</t>
  </si>
  <si>
    <t>16日</t>
  </si>
  <si>
    <t>23日</t>
  </si>
  <si>
    <t>12日</t>
  </si>
  <si>
    <t>20日</t>
  </si>
  <si>
    <t>4日</t>
  </si>
  <si>
    <t>10日</t>
  </si>
  <si>
    <t>17日</t>
  </si>
  <si>
    <t>19日</t>
  </si>
  <si>
    <t>31日</t>
  </si>
  <si>
    <t>8日</t>
  </si>
  <si>
    <t>月</t>
  </si>
  <si>
    <t>日</t>
  </si>
  <si>
    <t>曜日</t>
  </si>
  <si>
    <t>日</t>
  </si>
  <si>
    <t>土</t>
  </si>
  <si>
    <t>祝</t>
  </si>
  <si>
    <t>木</t>
  </si>
  <si>
    <t>山形中央</t>
  </si>
  <si>
    <t>日大山形</t>
  </si>
  <si>
    <t>山銀グラウンド</t>
  </si>
  <si>
    <t>12:00</t>
  </si>
  <si>
    <t>モンテディオ</t>
  </si>
  <si>
    <t>モンテディオ</t>
  </si>
  <si>
    <t>日大山形</t>
  </si>
  <si>
    <t>山形中央</t>
  </si>
  <si>
    <t>山形学院</t>
  </si>
  <si>
    <t>モンテ</t>
  </si>
  <si>
    <t>モンテディオ</t>
  </si>
  <si>
    <t>審判回数</t>
  </si>
  <si>
    <t>人工芝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</si>
</sst>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56" fontId="0" fillId="0" borderId="1" xfId="0" applyNumberFormat="1" applyBorder="1" applyAlignment="1">
      <alignment horizontal="right" vertical="center"/>
    </xf>
    <xf numFmtId="56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5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56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 topLeftCell="A1">
      <selection activeCell="E10" sqref="E10"/>
    </sheetView>
  </sheetViews>
  <sheetFormatPr defaultColWidth="9.00390625" defaultRowHeight="13.5"/>
  <cols>
    <col min="1" max="1" width="4.125" style="2" customWidth="1"/>
    <col min="2" max="2" width="5.375" style="2" customWidth="1"/>
    <col min="3" max="3" width="5.125" style="1" customWidth="1"/>
    <col min="4" max="4" width="16.25390625" style="1" customWidth="1"/>
    <col min="5" max="5" width="6.75390625" style="1" customWidth="1"/>
    <col min="6" max="6" width="15.625" style="1" customWidth="1"/>
    <col min="7" max="7" width="4.875" style="1" customWidth="1"/>
    <col min="8" max="8" width="15.625" style="1" customWidth="1"/>
    <col min="9" max="9" width="5.50390625" style="1" customWidth="1"/>
    <col min="10" max="11" width="12.50390625" style="1" customWidth="1"/>
  </cols>
  <sheetData>
    <row r="1" spans="1:11" ht="13.5">
      <c r="A1" s="3" t="s">
        <v>35</v>
      </c>
      <c r="B1" s="3" t="s">
        <v>36</v>
      </c>
      <c r="C1" s="4" t="s">
        <v>37</v>
      </c>
      <c r="D1" s="4" t="s">
        <v>0</v>
      </c>
      <c r="E1" s="4" t="s">
        <v>1</v>
      </c>
      <c r="F1" s="11" t="s">
        <v>2</v>
      </c>
      <c r="G1" s="11"/>
      <c r="H1" s="11"/>
      <c r="I1" s="4" t="s">
        <v>3</v>
      </c>
      <c r="J1" s="4" t="s">
        <v>4</v>
      </c>
      <c r="K1" s="4" t="s">
        <v>5</v>
      </c>
    </row>
    <row r="2" spans="1:11" ht="15.75" customHeight="1">
      <c r="A2" s="14" t="s">
        <v>17</v>
      </c>
      <c r="B2" s="13" t="s">
        <v>22</v>
      </c>
      <c r="C2" s="10" t="s">
        <v>38</v>
      </c>
      <c r="D2" s="12" t="s">
        <v>43</v>
      </c>
      <c r="E2" s="8" t="s">
        <v>12</v>
      </c>
      <c r="F2" s="4" t="s">
        <v>9</v>
      </c>
      <c r="G2" s="4" t="s">
        <v>7</v>
      </c>
      <c r="H2" s="4" t="s">
        <v>11</v>
      </c>
      <c r="I2" s="11">
        <v>5</v>
      </c>
      <c r="J2" s="4" t="s">
        <v>43</v>
      </c>
      <c r="K2" s="4" t="s">
        <v>42</v>
      </c>
    </row>
    <row r="3" spans="1:11" ht="15.75" customHeight="1">
      <c r="A3" s="14"/>
      <c r="B3" s="13"/>
      <c r="C3" s="10"/>
      <c r="D3" s="12"/>
      <c r="E3" s="8" t="s">
        <v>13</v>
      </c>
      <c r="F3" s="4" t="s">
        <v>6</v>
      </c>
      <c r="G3" s="4" t="s">
        <v>7</v>
      </c>
      <c r="H3" s="4" t="s">
        <v>8</v>
      </c>
      <c r="I3" s="11"/>
      <c r="J3" s="4" t="s">
        <v>9</v>
      </c>
      <c r="K3" s="4" t="s">
        <v>47</v>
      </c>
    </row>
    <row r="4" spans="1:11" ht="15.75" customHeight="1">
      <c r="A4" s="14"/>
      <c r="B4" s="13" t="s">
        <v>23</v>
      </c>
      <c r="C4" s="10" t="s">
        <v>38</v>
      </c>
      <c r="D4" s="12" t="s">
        <v>42</v>
      </c>
      <c r="E4" s="8" t="s">
        <v>12</v>
      </c>
      <c r="F4" s="4" t="s">
        <v>11</v>
      </c>
      <c r="G4" s="4" t="s">
        <v>7</v>
      </c>
      <c r="H4" s="4" t="s">
        <v>8</v>
      </c>
      <c r="I4" s="4">
        <v>3</v>
      </c>
      <c r="J4" s="4" t="s">
        <v>15</v>
      </c>
      <c r="K4" s="4" t="s">
        <v>14</v>
      </c>
    </row>
    <row r="5" spans="1:11" ht="15.75" customHeight="1">
      <c r="A5" s="14"/>
      <c r="B5" s="13"/>
      <c r="C5" s="10"/>
      <c r="D5" s="12"/>
      <c r="E5" s="8" t="s">
        <v>13</v>
      </c>
      <c r="F5" s="4" t="s">
        <v>15</v>
      </c>
      <c r="G5" s="4" t="s">
        <v>7</v>
      </c>
      <c r="H5" s="4" t="s">
        <v>14</v>
      </c>
      <c r="I5" s="4">
        <v>5</v>
      </c>
      <c r="J5" s="4" t="s">
        <v>47</v>
      </c>
      <c r="K5" s="4" t="s">
        <v>42</v>
      </c>
    </row>
    <row r="6" spans="1:11" ht="15.75" customHeight="1">
      <c r="A6" s="14" t="s">
        <v>18</v>
      </c>
      <c r="B6" s="5" t="s">
        <v>24</v>
      </c>
      <c r="C6" s="6" t="s">
        <v>39</v>
      </c>
      <c r="D6" s="7" t="s">
        <v>54</v>
      </c>
      <c r="E6" s="9">
        <v>0.6875</v>
      </c>
      <c r="F6" s="4" t="s">
        <v>6</v>
      </c>
      <c r="G6" s="4" t="s">
        <v>7</v>
      </c>
      <c r="H6" s="4" t="s">
        <v>10</v>
      </c>
      <c r="I6" s="4">
        <v>1</v>
      </c>
      <c r="J6" s="4" t="s">
        <v>42</v>
      </c>
      <c r="K6" s="4" t="s">
        <v>14</v>
      </c>
    </row>
    <row r="7" spans="1:11" ht="15.75" customHeight="1">
      <c r="A7" s="14"/>
      <c r="B7" s="13" t="s">
        <v>25</v>
      </c>
      <c r="C7" s="10" t="s">
        <v>38</v>
      </c>
      <c r="D7" s="12" t="s">
        <v>43</v>
      </c>
      <c r="E7" s="8" t="s">
        <v>12</v>
      </c>
      <c r="F7" s="4" t="s">
        <v>8</v>
      </c>
      <c r="G7" s="4" t="s">
        <v>7</v>
      </c>
      <c r="H7" s="4" t="s">
        <v>9</v>
      </c>
      <c r="I7" s="11">
        <v>2</v>
      </c>
      <c r="J7" s="4" t="s">
        <v>47</v>
      </c>
      <c r="K7" s="4" t="s">
        <v>15</v>
      </c>
    </row>
    <row r="8" spans="1:11" ht="15.75" customHeight="1">
      <c r="A8" s="14"/>
      <c r="B8" s="13"/>
      <c r="C8" s="10"/>
      <c r="D8" s="12"/>
      <c r="E8" s="8" t="s">
        <v>13</v>
      </c>
      <c r="F8" s="4" t="s">
        <v>6</v>
      </c>
      <c r="G8" s="4" t="s">
        <v>7</v>
      </c>
      <c r="H8" s="4" t="s">
        <v>14</v>
      </c>
      <c r="I8" s="11"/>
      <c r="J8" s="4" t="s">
        <v>42</v>
      </c>
      <c r="K8" s="4" t="s">
        <v>9</v>
      </c>
    </row>
    <row r="9" spans="1:11" ht="15.75" customHeight="1">
      <c r="A9" s="14"/>
      <c r="B9" s="13"/>
      <c r="C9" s="10"/>
      <c r="D9" s="12"/>
      <c r="E9" s="8" t="s">
        <v>16</v>
      </c>
      <c r="F9" s="4" t="s">
        <v>10</v>
      </c>
      <c r="G9" s="4" t="s">
        <v>7</v>
      </c>
      <c r="H9" s="4" t="s">
        <v>15</v>
      </c>
      <c r="I9" s="11"/>
      <c r="J9" s="4" t="s">
        <v>14</v>
      </c>
      <c r="K9" s="4" t="s">
        <v>43</v>
      </c>
    </row>
    <row r="10" spans="1:11" ht="15.75" customHeight="1">
      <c r="A10" s="14"/>
      <c r="B10" s="13" t="s">
        <v>26</v>
      </c>
      <c r="C10" s="10" t="s">
        <v>38</v>
      </c>
      <c r="D10" s="12" t="s">
        <v>43</v>
      </c>
      <c r="E10" s="8" t="s">
        <v>12</v>
      </c>
      <c r="F10" s="4" t="s">
        <v>14</v>
      </c>
      <c r="G10" s="4" t="s">
        <v>7</v>
      </c>
      <c r="H10" s="4" t="s">
        <v>10</v>
      </c>
      <c r="I10" s="11">
        <v>4</v>
      </c>
      <c r="J10" s="4" t="s">
        <v>15</v>
      </c>
      <c r="K10" s="4" t="s">
        <v>42</v>
      </c>
    </row>
    <row r="11" spans="1:11" ht="15.75" customHeight="1">
      <c r="A11" s="14"/>
      <c r="B11" s="13"/>
      <c r="C11" s="10"/>
      <c r="D11" s="12"/>
      <c r="E11" s="8" t="s">
        <v>13</v>
      </c>
      <c r="F11" s="4" t="s">
        <v>6</v>
      </c>
      <c r="G11" s="4" t="s">
        <v>7</v>
      </c>
      <c r="H11" s="4" t="s">
        <v>9</v>
      </c>
      <c r="I11" s="11"/>
      <c r="J11" s="4" t="s">
        <v>14</v>
      </c>
      <c r="K11" s="4" t="s">
        <v>47</v>
      </c>
    </row>
    <row r="12" spans="1:11" ht="15.75" customHeight="1">
      <c r="A12" s="14"/>
      <c r="B12" s="13"/>
      <c r="C12" s="10"/>
      <c r="D12" s="12"/>
      <c r="E12" s="8" t="s">
        <v>16</v>
      </c>
      <c r="F12" s="4" t="s">
        <v>15</v>
      </c>
      <c r="G12" s="4" t="s">
        <v>7</v>
      </c>
      <c r="H12" s="4" t="s">
        <v>8</v>
      </c>
      <c r="I12" s="11"/>
      <c r="J12" s="4" t="s">
        <v>9</v>
      </c>
      <c r="K12" s="4" t="s">
        <v>43</v>
      </c>
    </row>
    <row r="13" spans="1:11" ht="15.75" customHeight="1">
      <c r="A13" s="14" t="s">
        <v>19</v>
      </c>
      <c r="B13" s="13" t="s">
        <v>27</v>
      </c>
      <c r="C13" s="10" t="s">
        <v>39</v>
      </c>
      <c r="D13" s="12" t="s">
        <v>9</v>
      </c>
      <c r="E13" s="8" t="s">
        <v>12</v>
      </c>
      <c r="F13" s="4" t="s">
        <v>6</v>
      </c>
      <c r="G13" s="4" t="s">
        <v>7</v>
      </c>
      <c r="H13" s="4" t="s">
        <v>15</v>
      </c>
      <c r="I13" s="11">
        <v>3</v>
      </c>
      <c r="J13" s="4" t="s">
        <v>9</v>
      </c>
      <c r="K13" s="4" t="s">
        <v>14</v>
      </c>
    </row>
    <row r="14" spans="1:11" ht="15.75" customHeight="1">
      <c r="A14" s="14"/>
      <c r="B14" s="13"/>
      <c r="C14" s="10"/>
      <c r="D14" s="12"/>
      <c r="E14" s="8" t="s">
        <v>13</v>
      </c>
      <c r="F14" s="4" t="s">
        <v>14</v>
      </c>
      <c r="G14" s="4" t="s">
        <v>7</v>
      </c>
      <c r="H14" s="4" t="s">
        <v>9</v>
      </c>
      <c r="I14" s="11"/>
      <c r="J14" s="4" t="s">
        <v>43</v>
      </c>
      <c r="K14" s="4" t="s">
        <v>15</v>
      </c>
    </row>
    <row r="15" spans="1:11" ht="15.75" customHeight="1">
      <c r="A15" s="14"/>
      <c r="B15" s="13" t="s">
        <v>28</v>
      </c>
      <c r="C15" s="10" t="s">
        <v>38</v>
      </c>
      <c r="D15" s="12" t="s">
        <v>42</v>
      </c>
      <c r="E15" s="8" t="s">
        <v>12</v>
      </c>
      <c r="F15" s="4" t="s">
        <v>6</v>
      </c>
      <c r="G15" s="4" t="s">
        <v>7</v>
      </c>
      <c r="H15" s="4" t="s">
        <v>9</v>
      </c>
      <c r="I15" s="11">
        <v>9</v>
      </c>
      <c r="J15" s="4" t="s">
        <v>14</v>
      </c>
      <c r="K15" s="4" t="s">
        <v>46</v>
      </c>
    </row>
    <row r="16" spans="1:11" ht="15.75" customHeight="1">
      <c r="A16" s="14"/>
      <c r="B16" s="13"/>
      <c r="C16" s="10"/>
      <c r="D16" s="12"/>
      <c r="E16" s="8" t="s">
        <v>13</v>
      </c>
      <c r="F16" s="4" t="s">
        <v>15</v>
      </c>
      <c r="G16" s="4" t="s">
        <v>7</v>
      </c>
      <c r="H16" s="4" t="s">
        <v>8</v>
      </c>
      <c r="I16" s="11"/>
      <c r="J16" s="4" t="s">
        <v>43</v>
      </c>
      <c r="K16" s="4" t="s">
        <v>9</v>
      </c>
    </row>
    <row r="17" spans="1:11" ht="15.75" customHeight="1">
      <c r="A17" s="14"/>
      <c r="B17" s="13"/>
      <c r="C17" s="10"/>
      <c r="D17" s="12"/>
      <c r="E17" s="8" t="s">
        <v>16</v>
      </c>
      <c r="F17" s="4" t="s">
        <v>14</v>
      </c>
      <c r="G17" s="4" t="s">
        <v>7</v>
      </c>
      <c r="H17" s="4" t="s">
        <v>10</v>
      </c>
      <c r="I17" s="11"/>
      <c r="J17" s="4" t="s">
        <v>15</v>
      </c>
      <c r="K17" s="4" t="s">
        <v>46</v>
      </c>
    </row>
    <row r="18" spans="1:11" ht="15.75" customHeight="1">
      <c r="A18" s="14" t="s">
        <v>20</v>
      </c>
      <c r="B18" s="10" t="s">
        <v>29</v>
      </c>
      <c r="C18" s="10" t="s">
        <v>38</v>
      </c>
      <c r="D18" s="12" t="s">
        <v>42</v>
      </c>
      <c r="E18" s="9">
        <v>0.4166666666666667</v>
      </c>
      <c r="F18" s="4" t="s">
        <v>8</v>
      </c>
      <c r="G18" s="4" t="s">
        <v>7</v>
      </c>
      <c r="H18" s="4" t="s">
        <v>14</v>
      </c>
      <c r="I18" s="11">
        <v>1</v>
      </c>
      <c r="J18" s="4" t="s">
        <v>9</v>
      </c>
      <c r="K18" s="4" t="s">
        <v>15</v>
      </c>
    </row>
    <row r="19" spans="1:11" ht="15.75" customHeight="1">
      <c r="A19" s="14"/>
      <c r="B19" s="10"/>
      <c r="C19" s="10"/>
      <c r="D19" s="12"/>
      <c r="E19" s="8" t="s">
        <v>45</v>
      </c>
      <c r="F19" s="4" t="s">
        <v>9</v>
      </c>
      <c r="G19" s="4" t="s">
        <v>7</v>
      </c>
      <c r="H19" s="4" t="s">
        <v>15</v>
      </c>
      <c r="I19" s="11"/>
      <c r="J19" s="4" t="s">
        <v>42</v>
      </c>
      <c r="K19" s="4" t="s">
        <v>14</v>
      </c>
    </row>
    <row r="20" spans="1:11" ht="15.75" customHeight="1">
      <c r="A20" s="14"/>
      <c r="B20" s="13" t="s">
        <v>30</v>
      </c>
      <c r="C20" s="10" t="s">
        <v>39</v>
      </c>
      <c r="D20" s="12" t="s">
        <v>42</v>
      </c>
      <c r="E20" s="8" t="s">
        <v>12</v>
      </c>
      <c r="F20" s="4" t="s">
        <v>6</v>
      </c>
      <c r="G20" s="4" t="s">
        <v>7</v>
      </c>
      <c r="H20" s="4" t="s">
        <v>10</v>
      </c>
      <c r="I20" s="11">
        <v>6</v>
      </c>
      <c r="J20" s="4" t="s">
        <v>9</v>
      </c>
      <c r="K20" s="4" t="s">
        <v>9</v>
      </c>
    </row>
    <row r="21" spans="1:11" ht="15.75" customHeight="1">
      <c r="A21" s="14"/>
      <c r="B21" s="13"/>
      <c r="C21" s="10"/>
      <c r="D21" s="12"/>
      <c r="E21" s="8" t="s">
        <v>13</v>
      </c>
      <c r="F21" s="4" t="s">
        <v>8</v>
      </c>
      <c r="G21" s="4" t="s">
        <v>7</v>
      </c>
      <c r="H21" s="4" t="s">
        <v>14</v>
      </c>
      <c r="I21" s="11"/>
      <c r="J21" s="4" t="s">
        <v>52</v>
      </c>
      <c r="K21" s="4" t="s">
        <v>43</v>
      </c>
    </row>
    <row r="22" spans="1:11" ht="15.75" customHeight="1">
      <c r="A22" s="14"/>
      <c r="B22" s="13" t="s">
        <v>31</v>
      </c>
      <c r="C22" s="10" t="s">
        <v>39</v>
      </c>
      <c r="D22" s="12" t="s">
        <v>42</v>
      </c>
      <c r="E22" s="8" t="s">
        <v>12</v>
      </c>
      <c r="F22" s="4" t="s">
        <v>8</v>
      </c>
      <c r="G22" s="4" t="s">
        <v>7</v>
      </c>
      <c r="H22" s="4" t="s">
        <v>9</v>
      </c>
      <c r="I22" s="11">
        <v>7</v>
      </c>
      <c r="J22" s="4" t="s">
        <v>46</v>
      </c>
      <c r="K22" s="4" t="s">
        <v>15</v>
      </c>
    </row>
    <row r="23" spans="1:11" ht="15.75" customHeight="1">
      <c r="A23" s="14"/>
      <c r="B23" s="13"/>
      <c r="C23" s="10"/>
      <c r="D23" s="12"/>
      <c r="E23" s="8" t="s">
        <v>13</v>
      </c>
      <c r="F23" s="4" t="s">
        <v>6</v>
      </c>
      <c r="G23" s="4" t="s">
        <v>7</v>
      </c>
      <c r="H23" s="4" t="s">
        <v>14</v>
      </c>
      <c r="I23" s="11"/>
      <c r="J23" s="4" t="s">
        <v>42</v>
      </c>
      <c r="K23" s="4" t="s">
        <v>9</v>
      </c>
    </row>
    <row r="24" spans="1:11" ht="15.75" customHeight="1">
      <c r="A24" s="14"/>
      <c r="B24" s="13"/>
      <c r="C24" s="10"/>
      <c r="D24" s="12"/>
      <c r="E24" s="8" t="s">
        <v>16</v>
      </c>
      <c r="F24" s="4" t="s">
        <v>10</v>
      </c>
      <c r="G24" s="4" t="s">
        <v>7</v>
      </c>
      <c r="H24" s="4" t="s">
        <v>15</v>
      </c>
      <c r="I24" s="11"/>
      <c r="J24" s="4" t="s">
        <v>14</v>
      </c>
      <c r="K24" s="4" t="s">
        <v>43</v>
      </c>
    </row>
    <row r="25" spans="1:11" ht="15.75" customHeight="1">
      <c r="A25" s="14"/>
      <c r="B25" s="13" t="s">
        <v>32</v>
      </c>
      <c r="C25" s="10" t="s">
        <v>40</v>
      </c>
      <c r="D25" s="12" t="s">
        <v>43</v>
      </c>
      <c r="E25" s="8" t="s">
        <v>12</v>
      </c>
      <c r="F25" s="4" t="s">
        <v>6</v>
      </c>
      <c r="G25" s="4" t="s">
        <v>7</v>
      </c>
      <c r="H25" s="4" t="s">
        <v>15</v>
      </c>
      <c r="I25" s="11">
        <v>8</v>
      </c>
      <c r="J25" s="4" t="s">
        <v>46</v>
      </c>
      <c r="K25" s="4" t="s">
        <v>42</v>
      </c>
    </row>
    <row r="26" spans="1:11" ht="15.75" customHeight="1">
      <c r="A26" s="14"/>
      <c r="B26" s="13"/>
      <c r="C26" s="10"/>
      <c r="D26" s="12"/>
      <c r="E26" s="8" t="s">
        <v>13</v>
      </c>
      <c r="F26" s="4" t="s">
        <v>14</v>
      </c>
      <c r="G26" s="4" t="s">
        <v>7</v>
      </c>
      <c r="H26" s="4" t="s">
        <v>9</v>
      </c>
      <c r="I26" s="11"/>
      <c r="J26" s="4" t="s">
        <v>43</v>
      </c>
      <c r="K26" s="4" t="s">
        <v>15</v>
      </c>
    </row>
    <row r="27" spans="1:11" ht="15.75" customHeight="1">
      <c r="A27" s="14"/>
      <c r="B27" s="13"/>
      <c r="C27" s="10"/>
      <c r="D27" s="12"/>
      <c r="E27" s="8" t="s">
        <v>16</v>
      </c>
      <c r="F27" s="4" t="s">
        <v>10</v>
      </c>
      <c r="G27" s="4" t="s">
        <v>7</v>
      </c>
      <c r="H27" s="4" t="s">
        <v>8</v>
      </c>
      <c r="I27" s="11"/>
      <c r="J27" s="4" t="s">
        <v>14</v>
      </c>
      <c r="K27" s="4" t="s">
        <v>9</v>
      </c>
    </row>
    <row r="28" spans="1:11" ht="15.75" customHeight="1">
      <c r="A28" s="14"/>
      <c r="B28" s="5" t="s">
        <v>33</v>
      </c>
      <c r="C28" s="6" t="s">
        <v>39</v>
      </c>
      <c r="D28" s="7" t="s">
        <v>44</v>
      </c>
      <c r="E28" s="9">
        <v>0.4583333333333333</v>
      </c>
      <c r="F28" s="4" t="s">
        <v>9</v>
      </c>
      <c r="G28" s="4" t="s">
        <v>7</v>
      </c>
      <c r="H28" s="4" t="s">
        <v>10</v>
      </c>
      <c r="I28" s="4">
        <v>10</v>
      </c>
      <c r="J28" s="4" t="s">
        <v>15</v>
      </c>
      <c r="K28" s="4" t="s">
        <v>43</v>
      </c>
    </row>
    <row r="29" spans="1:11" ht="15.75" customHeight="1">
      <c r="A29" s="14" t="s">
        <v>21</v>
      </c>
      <c r="B29" s="5" t="s">
        <v>34</v>
      </c>
      <c r="C29" s="6" t="s">
        <v>38</v>
      </c>
      <c r="D29" s="7" t="s">
        <v>9</v>
      </c>
      <c r="E29" s="9">
        <v>0.4583333333333333</v>
      </c>
      <c r="F29" s="4" t="s">
        <v>9</v>
      </c>
      <c r="G29" s="4" t="s">
        <v>7</v>
      </c>
      <c r="H29" s="4" t="s">
        <v>15</v>
      </c>
      <c r="I29" s="4">
        <v>6</v>
      </c>
      <c r="J29" s="4" t="s">
        <v>42</v>
      </c>
      <c r="K29" s="4" t="s">
        <v>47</v>
      </c>
    </row>
    <row r="30" spans="1:11" ht="15.75" customHeight="1">
      <c r="A30" s="14"/>
      <c r="B30" s="13" t="s">
        <v>27</v>
      </c>
      <c r="C30" s="10" t="s">
        <v>41</v>
      </c>
      <c r="D30" s="12" t="s">
        <v>43</v>
      </c>
      <c r="E30" s="8" t="s">
        <v>12</v>
      </c>
      <c r="F30" s="4" t="s">
        <v>6</v>
      </c>
      <c r="G30" s="4" t="s">
        <v>7</v>
      </c>
      <c r="H30" s="4" t="s">
        <v>8</v>
      </c>
      <c r="I30" s="11">
        <v>10</v>
      </c>
      <c r="J30" s="4" t="s">
        <v>15</v>
      </c>
      <c r="K30" s="4" t="s">
        <v>14</v>
      </c>
    </row>
    <row r="31" spans="1:11" ht="15.75" customHeight="1">
      <c r="A31" s="14"/>
      <c r="B31" s="13"/>
      <c r="C31" s="10"/>
      <c r="D31" s="12"/>
      <c r="E31" s="8" t="s">
        <v>13</v>
      </c>
      <c r="F31" s="4" t="s">
        <v>15</v>
      </c>
      <c r="G31" s="4" t="s">
        <v>7</v>
      </c>
      <c r="H31" s="4" t="s">
        <v>14</v>
      </c>
      <c r="I31" s="11"/>
      <c r="J31" s="4" t="s">
        <v>43</v>
      </c>
      <c r="K31" s="4" t="s">
        <v>42</v>
      </c>
    </row>
    <row r="34" spans="6:12" ht="13.5">
      <c r="F34" s="1" t="s">
        <v>53</v>
      </c>
      <c r="H34" s="1" t="s">
        <v>48</v>
      </c>
      <c r="J34" s="1">
        <f>COUNTIF($J$2:$J$31,"日大山形")</f>
        <v>5</v>
      </c>
      <c r="K34" s="1">
        <f>COUNTIF($K$2:$K$31,"日大山形")</f>
        <v>5</v>
      </c>
      <c r="L34">
        <f aca="true" t="shared" si="0" ref="L34:L39">SUM(J34:K34)</f>
        <v>10</v>
      </c>
    </row>
    <row r="35" spans="8:12" ht="13.5">
      <c r="H35" s="1" t="s">
        <v>49</v>
      </c>
      <c r="J35" s="1">
        <f>COUNTIF($J$2:$J$31,"山形中央")</f>
        <v>5</v>
      </c>
      <c r="K35" s="1">
        <f>COUNTIF($K$2:$K$31,"山形中央")</f>
        <v>5</v>
      </c>
      <c r="L35">
        <f t="shared" si="0"/>
        <v>10</v>
      </c>
    </row>
    <row r="36" spans="8:12" ht="13.5">
      <c r="H36" s="1" t="s">
        <v>50</v>
      </c>
      <c r="J36" s="1">
        <f>COUNTIF($J$2:$J$31,"山形学院")</f>
        <v>5</v>
      </c>
      <c r="K36" s="1">
        <f>COUNTIF($K$2:$K$31,"山形学院")</f>
        <v>5</v>
      </c>
      <c r="L36">
        <f t="shared" si="0"/>
        <v>10</v>
      </c>
    </row>
    <row r="37" spans="8:12" ht="13.5">
      <c r="H37" s="1" t="s">
        <v>14</v>
      </c>
      <c r="J37" s="1">
        <f>COUNTIF($J$2:$J$31,"天童")</f>
        <v>5</v>
      </c>
      <c r="K37" s="1">
        <f>COUNTIF($K$2:$K$31,"天童")</f>
        <v>5</v>
      </c>
      <c r="L37">
        <f t="shared" si="0"/>
        <v>10</v>
      </c>
    </row>
    <row r="38" spans="8:12" ht="13.5">
      <c r="H38" s="1" t="s">
        <v>9</v>
      </c>
      <c r="J38" s="1">
        <f>COUNTIF($J$2:$J$31,"南陽")</f>
        <v>5</v>
      </c>
      <c r="K38" s="1">
        <f>COUNTIF($K$2:$K$31,"南陽")</f>
        <v>5</v>
      </c>
      <c r="L38">
        <f t="shared" si="0"/>
        <v>10</v>
      </c>
    </row>
    <row r="39" spans="8:12" ht="13.5">
      <c r="H39" s="1" t="s">
        <v>51</v>
      </c>
      <c r="J39" s="1">
        <f>COUNTIF($J$2:$J$31,"モンテディオ")</f>
        <v>5</v>
      </c>
      <c r="K39" s="1">
        <f>COUNTIF($K$2:$K$31,"モンテディオ")</f>
        <v>5</v>
      </c>
      <c r="L39">
        <f t="shared" si="0"/>
        <v>10</v>
      </c>
    </row>
  </sheetData>
  <mergeCells count="49">
    <mergeCell ref="I22:I24"/>
    <mergeCell ref="I25:I27"/>
    <mergeCell ref="I30:I31"/>
    <mergeCell ref="I13:I14"/>
    <mergeCell ref="I15:I17"/>
    <mergeCell ref="I18:I19"/>
    <mergeCell ref="I20:I21"/>
    <mergeCell ref="I2:I3"/>
    <mergeCell ref="I7:I9"/>
    <mergeCell ref="I10:I12"/>
    <mergeCell ref="D2:D3"/>
    <mergeCell ref="D30:D31"/>
    <mergeCell ref="C30:C31"/>
    <mergeCell ref="C25:C27"/>
    <mergeCell ref="C22:C24"/>
    <mergeCell ref="D25:D27"/>
    <mergeCell ref="B30:B31"/>
    <mergeCell ref="A29:A31"/>
    <mergeCell ref="C2:C3"/>
    <mergeCell ref="D22:D24"/>
    <mergeCell ref="D20:D21"/>
    <mergeCell ref="D15:D17"/>
    <mergeCell ref="D13:D14"/>
    <mergeCell ref="D10:D12"/>
    <mergeCell ref="D7:D9"/>
    <mergeCell ref="D4:D5"/>
    <mergeCell ref="B2:B3"/>
    <mergeCell ref="B4:B5"/>
    <mergeCell ref="B7:B9"/>
    <mergeCell ref="B10:B12"/>
    <mergeCell ref="B25:B27"/>
    <mergeCell ref="B18:B19"/>
    <mergeCell ref="A2:A5"/>
    <mergeCell ref="A6:A12"/>
    <mergeCell ref="A13:A17"/>
    <mergeCell ref="A18:A28"/>
    <mergeCell ref="B13:B14"/>
    <mergeCell ref="B15:B17"/>
    <mergeCell ref="B20:B21"/>
    <mergeCell ref="B22:B24"/>
    <mergeCell ref="C20:C21"/>
    <mergeCell ref="F1:H1"/>
    <mergeCell ref="C4:C5"/>
    <mergeCell ref="D18:D19"/>
    <mergeCell ref="C18:C19"/>
    <mergeCell ref="C15:C17"/>
    <mergeCell ref="C13:C14"/>
    <mergeCell ref="C10:C12"/>
    <mergeCell ref="C7:C9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個人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五十嵐雄大</dc:creator>
  <cp:keywords/>
  <dc:description/>
  <cp:lastModifiedBy>a320</cp:lastModifiedBy>
  <cp:lastPrinted>2010-04-01T05:31:19Z</cp:lastPrinted>
  <dcterms:created xsi:type="dcterms:W3CDTF">2010-03-16T23:34:43Z</dcterms:created>
  <dcterms:modified xsi:type="dcterms:W3CDTF">2010-04-21T04:30:01Z</dcterms:modified>
  <cp:category/>
  <cp:version/>
  <cp:contentType/>
  <cp:contentStatus/>
</cp:coreProperties>
</file>