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3" activeTab="2"/>
  </bookViews>
  <sheets>
    <sheet name="大会登録について" sheetId="1" r:id="rId1"/>
    <sheet name="申し込みシート 記入例" sheetId="2" r:id="rId2"/>
    <sheet name="申し込みシート" sheetId="3" r:id="rId3"/>
    <sheet name="メンバー表" sheetId="4" r:id="rId4"/>
  </sheets>
  <definedNames>
    <definedName name="_xlnm._FilterDatabase" localSheetId="3" hidden="1">'メンバー表'!$P$11:$P$13</definedName>
    <definedName name="_xlnm.Print_Area" localSheetId="3">'メンバー表'!$A$1:$N$30</definedName>
    <definedName name="_xlnm.Print_Area" localSheetId="2">'申し込みシート'!$A$1:$AU$30</definedName>
    <definedName name="_xlnm.Print_Area" localSheetId="1">'申し込みシート 記入例'!$A$1:$AU$30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I1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I3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1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1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AK4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1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1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1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AR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2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J5" authorId="1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1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AR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AR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7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1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AR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1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1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AR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1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AR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1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1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1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AR1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N15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R1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1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1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6" authorId="2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2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2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2">
      <text>
        <r>
          <rPr>
            <sz val="14"/>
            <rFont val="ＭＳ Ｐゴシック"/>
            <family val="3"/>
          </rPr>
          <t>捺印</t>
        </r>
      </text>
    </comment>
  </commentList>
</comments>
</file>

<file path=xl/comments3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<sst xmlns="http://schemas.openxmlformats.org/spreadsheetml/2006/main" count="369" uniqueCount="163">
  <si>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</si>
  <si>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</si>
  <si>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</si>
  <si>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</si>
  <si>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</si>
  <si>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</si>
  <si>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</si>
  <si>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</si>
  <si>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</si>
  <si>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</si>
  <si>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</si>
  <si>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</si>
  <si>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</si>
  <si>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</si>
  <si>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</si>
  <si>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</si>
  <si>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</si>
  <si>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</si>
  <si>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</si>
  <si>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</si>
  <si>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</si>
  <si>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</si>
  <si>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</si>
  <si>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</si>
  <si>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</si>
  <si>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</si>
  <si>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</si>
  <si>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</si>
  <si>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</si>
  <si>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</si>
  <si>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</si>
  <si>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</si>
  <si>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</si>
  <si>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</si>
  <si>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</si>
  <si>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</si>
  <si>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</si>
  <si>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</si>
  <si>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</si>
  <si>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</si>
  <si>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</si>
  <si>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</si>
  <si>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</si>
  <si>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</si>
  <si>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</si>
  <si>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</si>
  <si>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</si>
  <si>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</si>
  <si>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</si>
  <si>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</si>
  <si>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</si>
  <si>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</si>
  <si>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</si>
  <si>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</si>
  <si>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</si>
  <si>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</si>
  <si>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</si>
  <si>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</si>
  <si>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</si>
  <si>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</si>
  <si>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</si>
  <si>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</si>
  <si>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</si>
  <si>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</si>
  <si>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</si>
  <si>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</si>
  <si>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</si>
  <si>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</si>
  <si>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</si>
  <si>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</si>
  <si>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</si>
  <si>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</si>
  <si>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</si>
  <si>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</si>
  <si>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</si>
  <si>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</si>
  <si>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</si>
  <si>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</si>
  <si>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</si>
  <si>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</si>
  <si>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</si>
  <si>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</si>
  <si>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</si>
  <si>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</si>
  <si>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</si>
  <si>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</si>
  <si>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</si>
  <si>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</si>
  <si>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</si>
  <si>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</si>
  <si>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</si>
  <si>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</si>
  <si>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</si>
  <si>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</si>
  <si>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</si>
  <si>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</si>
  <si>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</si>
  <si>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</si>
  <si>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</si>
  <si>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</si>
  <si>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</si>
  <si>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</si>
  <si>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</si>
  <si>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</si>
  <si>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</si>
  <si>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</si>
  <si>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</si>
  <si>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</si>
  <si>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</si>
  <si>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</si>
  <si>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</si>
  <si>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</si>
  <si>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</si>
  <si>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</si>
  <si>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</si>
  <si>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</si>
  <si>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</si>
  <si>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</si>
  <si>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</si>
  <si>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</si>
  <si>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</si>
  <si>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</si>
  <si>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フットサル連盟</t>
  </si>
  <si>
    <t>東北フットサル連盟</t>
  </si>
  <si>
    <t>　トリムカップ2018第10回全国女子選抜フットサル大会東北大会</t>
  </si>
  <si>
    <t>2017年</t>
  </si>
  <si>
    <t>山形県選抜</t>
  </si>
  <si>
    <t>ヤマガタケンセンバツ</t>
  </si>
  <si>
    <t>9900073</t>
  </si>
  <si>
    <t>山形市大野目2-2-63-6</t>
  </si>
  <si>
    <t>高橋　俊介</t>
  </si>
  <si>
    <t>タカハシ　シュンスケ</t>
  </si>
  <si>
    <t>090-6255-1885</t>
  </si>
  <si>
    <t>s.takahasi@watanabe-heating.co.jp</t>
  </si>
  <si>
    <t>桃</t>
  </si>
  <si>
    <t>黄</t>
  </si>
  <si>
    <t>青</t>
  </si>
  <si>
    <t>橙</t>
  </si>
  <si>
    <t>監督</t>
  </si>
  <si>
    <t>鈴木　淳</t>
  </si>
  <si>
    <t>スズキ　ジュン</t>
  </si>
  <si>
    <t>コーチ</t>
  </si>
  <si>
    <t>滝口　晃司</t>
  </si>
  <si>
    <t>宮野　亮</t>
  </si>
  <si>
    <t>タキグチ　コウジ</t>
  </si>
  <si>
    <t>ミヤノ　リョウ</t>
  </si>
  <si>
    <t>女</t>
  </si>
  <si>
    <t>田中　優</t>
  </si>
  <si>
    <t>山形</t>
  </si>
  <si>
    <t>2017年　12月　25日</t>
  </si>
  <si>
    <t>タナカ　ユウ</t>
  </si>
  <si>
    <t>64887</t>
  </si>
  <si>
    <t>ﾌｯﾄｻﾙ委員会</t>
  </si>
  <si>
    <t>山形県サッカー協会フットサル委員会</t>
  </si>
  <si>
    <t>サッカー協会</t>
  </si>
  <si>
    <t>帯同審判</t>
  </si>
  <si>
    <t>名前</t>
  </si>
  <si>
    <t>保有資格</t>
  </si>
  <si>
    <t>級</t>
  </si>
  <si>
    <t>男</t>
  </si>
  <si>
    <t>JFA第15回全日本大学フットサル大会山形県大会</t>
  </si>
  <si>
    <t>2019年</t>
  </si>
  <si>
    <t>2019年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</si>
</sst>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18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 style="medium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36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 shrinkToFit="1"/>
    </xf>
    <xf numFmtId="0" fontId="16" fillId="13" borderId="18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 shrinkToFit="1"/>
    </xf>
    <xf numFmtId="0" fontId="16" fillId="13" borderId="38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6" fillId="0" borderId="0" xfId="0" applyFont="1" applyFill="1" applyAlignment="1">
      <alignment horizontal="left" vertical="center" shrinkToFit="1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/>
    </xf>
    <xf numFmtId="0" fontId="24" fillId="35" borderId="32" xfId="0" applyFont="1" applyFill="1" applyBorder="1" applyAlignment="1">
      <alignment vertical="center" shrinkToFit="1"/>
    </xf>
    <xf numFmtId="0" fontId="24" fillId="35" borderId="32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86" fillId="0" borderId="0" xfId="0" applyFont="1" applyFill="1" applyAlignment="1">
      <alignment horizontal="left" vertical="center" shrinkToFit="1"/>
    </xf>
    <xf numFmtId="0" fontId="22" fillId="34" borderId="5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54" xfId="33" applyFont="1" applyFill="1" applyBorder="1" applyAlignment="1">
      <alignment horizontal="center" vertical="center" shrinkToFit="1"/>
      <protection/>
    </xf>
    <xf numFmtId="0" fontId="28" fillId="0" borderId="55" xfId="62" applyFont="1" applyFill="1" applyBorder="1" applyAlignment="1" applyProtection="1">
      <alignment horizontal="center" vertical="center" shrinkToFit="1"/>
      <protection locked="0"/>
    </xf>
    <xf numFmtId="0" fontId="23" fillId="39" borderId="55" xfId="33" applyFont="1" applyFill="1" applyBorder="1" applyAlignment="1">
      <alignment horizontal="center" vertical="center" wrapText="1"/>
      <protection/>
    </xf>
    <xf numFmtId="0" fontId="28" fillId="0" borderId="56" xfId="33" applyFont="1" applyBorder="1" applyAlignment="1">
      <alignment horizontal="left" vertical="center" shrinkToFit="1"/>
      <protection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57" xfId="33" applyFont="1" applyFill="1" applyBorder="1" applyAlignment="1">
      <alignment horizontal="center" vertical="center" shrinkToFit="1"/>
      <protection/>
    </xf>
    <xf numFmtId="0" fontId="30" fillId="0" borderId="58" xfId="62" applyFont="1" applyFill="1" applyBorder="1" applyAlignment="1" applyProtection="1">
      <alignment horizontal="center" vertical="center" shrinkToFit="1"/>
      <protection locked="0"/>
    </xf>
    <xf numFmtId="0" fontId="21" fillId="34" borderId="59" xfId="0" applyFont="1" applyFill="1" applyBorder="1" applyAlignment="1">
      <alignment horizontal="center" vertical="center" shrinkToFit="1"/>
    </xf>
    <xf numFmtId="0" fontId="21" fillId="34" borderId="60" xfId="0" applyFont="1" applyFill="1" applyBorder="1" applyAlignment="1">
      <alignment horizontal="center" vertical="center" shrinkToFit="1"/>
    </xf>
    <xf numFmtId="0" fontId="21" fillId="34" borderId="61" xfId="0" applyFont="1" applyFill="1" applyBorder="1" applyAlignment="1">
      <alignment horizontal="center" vertical="center" shrinkToFit="1"/>
    </xf>
    <xf numFmtId="0" fontId="21" fillId="39" borderId="62" xfId="33" applyFont="1" applyFill="1" applyBorder="1" applyAlignment="1">
      <alignment horizontal="center" vertical="center" shrinkToFit="1"/>
      <protection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9" fillId="0" borderId="63" xfId="33" applyFont="1" applyBorder="1" applyAlignment="1">
      <alignment horizontal="left" vertical="center" shrinkToFit="1"/>
      <protection/>
    </xf>
    <xf numFmtId="49" fontId="29" fillId="0" borderId="64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49" fontId="29" fillId="0" borderId="58" xfId="33" applyNumberFormat="1" applyFont="1" applyFill="1" applyBorder="1" applyAlignment="1" applyProtection="1">
      <alignment horizontal="center" vertical="center" shrinkToFit="1"/>
      <protection locked="0"/>
    </xf>
    <xf numFmtId="0" fontId="21" fillId="39" borderId="65" xfId="33" applyFont="1" applyFill="1" applyBorder="1" applyAlignment="1">
      <alignment horizontal="center" vertical="center" shrinkToFit="1"/>
      <protection/>
    </xf>
    <xf numFmtId="0" fontId="69" fillId="0" borderId="58" xfId="44" applyFill="1" applyBorder="1" applyAlignment="1" applyProtection="1">
      <alignment horizontal="center" vertical="center" shrinkToFit="1"/>
      <protection locked="0"/>
    </xf>
    <xf numFmtId="0" fontId="29" fillId="0" borderId="58" xfId="33" applyFont="1" applyFill="1" applyBorder="1" applyAlignment="1" applyProtection="1">
      <alignment horizontal="center" vertical="center" shrinkToFit="1"/>
      <protection locked="0"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40" xfId="33" applyFont="1" applyFill="1" applyBorder="1" applyAlignment="1">
      <alignment horizontal="center" vertical="center"/>
      <protection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60" xfId="0" applyFont="1" applyFill="1" applyBorder="1" applyAlignment="1">
      <alignment horizontal="center" vertical="center" wrapText="1"/>
    </xf>
    <xf numFmtId="0" fontId="21" fillId="34" borderId="61" xfId="0" applyFont="1" applyFill="1" applyBorder="1" applyAlignment="1">
      <alignment horizontal="center" vertical="center" wrapText="1"/>
    </xf>
    <xf numFmtId="0" fontId="21" fillId="39" borderId="66" xfId="33" applyFont="1" applyFill="1" applyBorder="1" applyAlignment="1">
      <alignment horizontal="center" vertical="center"/>
      <protection/>
    </xf>
    <xf numFmtId="0" fontId="21" fillId="39" borderId="58" xfId="33" applyFont="1" applyFill="1" applyBorder="1" applyAlignment="1">
      <alignment horizontal="center" vertical="center"/>
      <protection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58" xfId="33" applyFont="1" applyFill="1" applyBorder="1" applyAlignment="1">
      <alignment horizontal="center" vertical="center" shrinkToFit="1"/>
      <protection/>
    </xf>
    <xf numFmtId="0" fontId="21" fillId="34" borderId="5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67" xfId="0" applyFont="1" applyFill="1" applyBorder="1" applyAlignment="1">
      <alignment horizontal="center" vertical="center" shrinkToFit="1"/>
    </xf>
    <xf numFmtId="0" fontId="28" fillId="35" borderId="68" xfId="0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8" fillId="35" borderId="52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9" xfId="33" applyFont="1" applyFill="1" applyBorder="1" applyAlignment="1">
      <alignment horizontal="center" vertical="center" shrinkToFit="1"/>
      <protection/>
    </xf>
    <xf numFmtId="0" fontId="28" fillId="0" borderId="5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21" fillId="35" borderId="28" xfId="0" applyFont="1" applyFill="1" applyBorder="1" applyAlignment="1" applyProtection="1">
      <alignment horizontal="center" vertical="center" shrinkToFit="1"/>
      <protection locked="0"/>
    </xf>
    <xf numFmtId="0" fontId="21" fillId="35" borderId="52" xfId="0" applyFont="1" applyFill="1" applyBorder="1" applyAlignment="1" applyProtection="1">
      <alignment horizontal="center" vertical="center" shrinkToFit="1"/>
      <protection locked="0"/>
    </xf>
    <xf numFmtId="0" fontId="21" fillId="35" borderId="32" xfId="0" applyFont="1" applyFill="1" applyBorder="1" applyAlignment="1" applyProtection="1">
      <alignment horizontal="center" vertical="center" shrinkToFit="1"/>
      <protection locked="0"/>
    </xf>
    <xf numFmtId="0" fontId="28" fillId="40" borderId="52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87" fillId="35" borderId="32" xfId="0" applyFont="1" applyFill="1" applyBorder="1" applyAlignment="1">
      <alignment horizontal="center" vertical="center" shrinkToFit="1"/>
    </xf>
    <xf numFmtId="0" fontId="21" fillId="41" borderId="28" xfId="0" applyFont="1" applyFill="1" applyBorder="1" applyAlignment="1">
      <alignment horizontal="center" vertical="center" shrinkToFit="1"/>
    </xf>
    <xf numFmtId="0" fontId="21" fillId="41" borderId="67" xfId="0" applyFont="1" applyFill="1" applyBorder="1" applyAlignment="1">
      <alignment horizontal="center" vertical="center" shrinkToFit="1"/>
    </xf>
    <xf numFmtId="0" fontId="28" fillId="40" borderId="70" xfId="0" applyFont="1" applyFill="1" applyBorder="1" applyAlignment="1">
      <alignment horizontal="center" vertical="center" shrinkToFit="1"/>
    </xf>
    <xf numFmtId="0" fontId="87" fillId="40" borderId="71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2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40" borderId="72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72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1" borderId="47" xfId="0" applyFont="1" applyFill="1" applyBorder="1" applyAlignment="1">
      <alignment horizontal="center" vertical="center" shrinkToFit="1"/>
    </xf>
    <xf numFmtId="0" fontId="21" fillId="41" borderId="73" xfId="0" applyFont="1" applyFill="1" applyBorder="1" applyAlignment="1">
      <alignment horizontal="center" vertical="center" shrinkToFit="1"/>
    </xf>
    <xf numFmtId="0" fontId="28" fillId="40" borderId="68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9" fillId="35" borderId="7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3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5" borderId="75" xfId="0" applyFont="1" applyFill="1" applyBorder="1" applyAlignment="1" applyProtection="1">
      <alignment horizontal="center" vertical="center" wrapText="1"/>
      <protection locked="0"/>
    </xf>
    <xf numFmtId="0" fontId="21" fillId="35" borderId="75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left" vertical="center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67" xfId="0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73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20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15" fillId="0" borderId="76" xfId="0" applyFont="1" applyBorder="1" applyAlignment="1">
      <alignment vertical="center" shrinkToFit="1"/>
    </xf>
    <xf numFmtId="0" fontId="88" fillId="0" borderId="83" xfId="0" applyFont="1" applyBorder="1" applyAlignment="1">
      <alignment vertical="center" shrinkToFit="1"/>
    </xf>
    <xf numFmtId="0" fontId="16" fillId="0" borderId="83" xfId="0" applyFont="1" applyBorder="1" applyAlignment="1">
      <alignment vertical="center" shrinkToFit="1"/>
    </xf>
    <xf numFmtId="0" fontId="89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32" fillId="0" borderId="86" xfId="0" applyFont="1" applyBorder="1" applyAlignment="1">
      <alignment horizontal="center" vertical="center" shrinkToFit="1"/>
    </xf>
    <xf numFmtId="0" fontId="90" fillId="0" borderId="87" xfId="0" applyFont="1" applyBorder="1" applyAlignment="1">
      <alignment horizontal="center" vertical="center" shrinkToFit="1"/>
    </xf>
    <xf numFmtId="0" fontId="90" fillId="0" borderId="8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8" fillId="13" borderId="37" xfId="0" applyFont="1" applyFill="1" applyBorder="1" applyAlignment="1">
      <alignment horizontal="center" vertical="center" shrinkToFit="1"/>
    </xf>
    <xf numFmtId="0" fontId="87" fillId="13" borderId="37" xfId="0" applyFont="1" applyFill="1" applyBorder="1" applyAlignment="1">
      <alignment vertical="center" shrinkToFit="1"/>
    </xf>
    <xf numFmtId="0" fontId="91" fillId="0" borderId="1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89" xfId="0" applyFont="1" applyBorder="1" applyAlignment="1">
      <alignment horizontal="center" vertical="center"/>
    </xf>
    <xf numFmtId="0" fontId="91" fillId="0" borderId="76" xfId="0" applyFont="1" applyBorder="1" applyAlignment="1">
      <alignment horizontal="center" vertical="center"/>
    </xf>
    <xf numFmtId="0" fontId="91" fillId="0" borderId="83" xfId="0" applyFont="1" applyBorder="1" applyAlignment="1">
      <alignment horizontal="center" vertical="center"/>
    </xf>
    <xf numFmtId="0" fontId="91" fillId="0" borderId="84" xfId="0" applyFont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 shrinkToFit="1"/>
    </xf>
    <xf numFmtId="0" fontId="87" fillId="13" borderId="23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takahasi@watanabe-heating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00390625" style="111" customWidth="1"/>
  </cols>
  <sheetData>
    <row r="1" ht="83.25">
      <c r="A1" s="111" t="s">
        <v>74</v>
      </c>
    </row>
    <row r="3" spans="2:3" s="110" customFormat="1" ht="32.25">
      <c r="B3" s="110" t="s">
        <v>75</v>
      </c>
      <c r="C3" s="110" t="s">
        <v>76</v>
      </c>
    </row>
    <row r="4" s="110" customFormat="1" ht="32.25">
      <c r="C4" s="110" t="s">
        <v>77</v>
      </c>
    </row>
    <row r="5" s="110" customFormat="1" ht="32.25"/>
    <row r="6" s="110" customFormat="1" ht="32.25"/>
    <row r="7" s="110" customFormat="1" ht="32.25"/>
    <row r="8" s="110" customFormat="1" ht="32.25"/>
    <row r="9" s="110" customFormat="1" ht="32.25"/>
    <row r="10" s="110" customFormat="1" ht="32.25"/>
    <row r="11" s="110" customFormat="1" ht="32.25"/>
    <row r="12" s="110" customFormat="1" ht="32.2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1">
      <selection activeCell="AB16" sqref="AB16:AG16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191" t="s">
        <v>123</v>
      </c>
      <c r="B1" s="192"/>
      <c r="C1" s="192"/>
      <c r="D1" s="192"/>
      <c r="E1" s="192"/>
      <c r="F1" s="192"/>
      <c r="G1" s="192"/>
      <c r="H1" s="192"/>
      <c r="I1" s="193" t="s">
        <v>124</v>
      </c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4"/>
      <c r="AR1" s="194"/>
      <c r="AS1" s="194"/>
      <c r="AT1" s="194"/>
      <c r="AU1" s="181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195" t="s">
        <v>29</v>
      </c>
      <c r="B3" s="196"/>
      <c r="C3" s="196"/>
      <c r="D3" s="196"/>
      <c r="E3" s="196"/>
      <c r="F3" s="197" t="s">
        <v>81</v>
      </c>
      <c r="G3" s="197"/>
      <c r="H3" s="197"/>
      <c r="I3" s="198" t="s">
        <v>127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9" t="s">
        <v>82</v>
      </c>
      <c r="V3" s="199"/>
      <c r="W3" s="199"/>
      <c r="X3" s="199"/>
      <c r="Y3" s="199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W3" s="86" t="s">
        <v>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01"/>
      <c r="B4" s="202"/>
      <c r="C4" s="202"/>
      <c r="D4" s="202"/>
      <c r="E4" s="202"/>
      <c r="F4" s="203" t="s">
        <v>83</v>
      </c>
      <c r="G4" s="203"/>
      <c r="H4" s="203"/>
      <c r="I4" s="204" t="s">
        <v>126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59">
        <v>1</v>
      </c>
      <c r="AK4" s="119" t="s">
        <v>159</v>
      </c>
      <c r="AL4" s="120" t="s">
        <v>78</v>
      </c>
      <c r="AM4" s="120">
        <v>1</v>
      </c>
      <c r="AN4" s="121" t="s">
        <v>79</v>
      </c>
      <c r="AO4" s="122" t="s">
        <v>147</v>
      </c>
      <c r="AP4" s="123" t="s">
        <v>150</v>
      </c>
      <c r="AQ4" s="124">
        <v>32607</v>
      </c>
      <c r="AR4" s="140">
        <f>IF(AQ4="","",DATEDIF(AQ4,"2016/04/1","Y"))</f>
        <v>26</v>
      </c>
      <c r="AS4" s="141" t="s">
        <v>151</v>
      </c>
      <c r="AT4" s="137" t="s">
        <v>38</v>
      </c>
      <c r="AU4" s="102"/>
      <c r="AV4" s="180"/>
      <c r="AW4" s="85" t="s">
        <v>59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05" t="s">
        <v>39</v>
      </c>
      <c r="B5" s="206"/>
      <c r="C5" s="206"/>
      <c r="D5" s="206"/>
      <c r="E5" s="207"/>
      <c r="F5" s="208" t="s">
        <v>84</v>
      </c>
      <c r="G5" s="208"/>
      <c r="H5" s="208"/>
      <c r="I5" s="126" t="s">
        <v>40</v>
      </c>
      <c r="J5" s="209" t="s">
        <v>128</v>
      </c>
      <c r="K5" s="209"/>
      <c r="L5" s="209"/>
      <c r="M5" s="209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63" t="s">
        <v>101</v>
      </c>
      <c r="AK5" s="119" t="s">
        <v>159</v>
      </c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W5" s="85" t="s">
        <v>60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11" t="s">
        <v>129</v>
      </c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66" t="s">
        <v>102</v>
      </c>
      <c r="AK6" s="119" t="s">
        <v>146</v>
      </c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 t="s">
        <v>61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08" t="s">
        <v>81</v>
      </c>
      <c r="G7" s="208"/>
      <c r="H7" s="208"/>
      <c r="I7" s="212" t="s">
        <v>131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3" t="s">
        <v>85</v>
      </c>
      <c r="V7" s="213"/>
      <c r="W7" s="213"/>
      <c r="X7" s="214" t="s">
        <v>132</v>
      </c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63" t="s">
        <v>103</v>
      </c>
      <c r="AK7" s="119" t="s">
        <v>146</v>
      </c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 t="s">
        <v>62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15" t="s">
        <v>86</v>
      </c>
      <c r="G8" s="215"/>
      <c r="H8" s="215"/>
      <c r="I8" s="212" t="s">
        <v>130</v>
      </c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87</v>
      </c>
      <c r="V8" s="213"/>
      <c r="W8" s="213"/>
      <c r="X8" s="216" t="s">
        <v>133</v>
      </c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63" t="s">
        <v>104</v>
      </c>
      <c r="AK8" s="119" t="s">
        <v>146</v>
      </c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 t="s">
        <v>63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15" t="s">
        <v>88</v>
      </c>
      <c r="G9" s="215"/>
      <c r="H9" s="21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 t="s">
        <v>89</v>
      </c>
      <c r="V9" s="219"/>
      <c r="W9" s="219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63" t="s">
        <v>105</v>
      </c>
      <c r="AK9" s="119" t="s">
        <v>146</v>
      </c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 t="s">
        <v>64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20" t="s">
        <v>42</v>
      </c>
      <c r="B10" s="221"/>
      <c r="C10" s="221"/>
      <c r="D10" s="221"/>
      <c r="E10" s="222"/>
      <c r="F10" s="223"/>
      <c r="G10" s="223"/>
      <c r="H10" s="223"/>
      <c r="I10" s="223"/>
      <c r="J10" s="223"/>
      <c r="K10" s="223"/>
      <c r="L10" s="219" t="s">
        <v>43</v>
      </c>
      <c r="M10" s="219"/>
      <c r="N10" s="219"/>
      <c r="O10" s="219"/>
      <c r="P10" s="219"/>
      <c r="Q10" s="219"/>
      <c r="R10" s="219"/>
      <c r="S10" s="219"/>
      <c r="T10" s="219" t="s">
        <v>90</v>
      </c>
      <c r="U10" s="219"/>
      <c r="V10" s="219"/>
      <c r="W10" s="219"/>
      <c r="X10" s="219"/>
      <c r="Y10" s="219"/>
      <c r="Z10" s="219"/>
      <c r="AA10" s="219"/>
      <c r="AB10" s="224" t="s">
        <v>91</v>
      </c>
      <c r="AC10" s="224"/>
      <c r="AD10" s="224"/>
      <c r="AE10" s="224"/>
      <c r="AF10" s="224"/>
      <c r="AG10" s="224"/>
      <c r="AH10" s="224"/>
      <c r="AI10" s="224"/>
      <c r="AJ10" s="63" t="s">
        <v>106</v>
      </c>
      <c r="AK10" s="119" t="s">
        <v>146</v>
      </c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 t="s">
        <v>65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19" t="s">
        <v>92</v>
      </c>
      <c r="G11" s="219"/>
      <c r="H11" s="219"/>
      <c r="I11" s="219" t="s">
        <v>93</v>
      </c>
      <c r="J11" s="219"/>
      <c r="K11" s="219"/>
      <c r="L11" s="225" t="s">
        <v>136</v>
      </c>
      <c r="M11" s="225"/>
      <c r="N11" s="225"/>
      <c r="O11" s="225"/>
      <c r="P11" s="225"/>
      <c r="Q11" s="225"/>
      <c r="R11" s="225"/>
      <c r="S11" s="225"/>
      <c r="T11" s="225" t="s">
        <v>136</v>
      </c>
      <c r="U11" s="225"/>
      <c r="V11" s="225"/>
      <c r="W11" s="225"/>
      <c r="X11" s="225"/>
      <c r="Y11" s="225"/>
      <c r="Z11" s="225"/>
      <c r="AA11" s="225"/>
      <c r="AB11" s="226" t="s">
        <v>136</v>
      </c>
      <c r="AC11" s="226"/>
      <c r="AD11" s="226"/>
      <c r="AE11" s="226"/>
      <c r="AF11" s="226"/>
      <c r="AG11" s="226"/>
      <c r="AH11" s="226"/>
      <c r="AI11" s="226"/>
      <c r="AJ11" s="63" t="s">
        <v>107</v>
      </c>
      <c r="AK11" s="119" t="s">
        <v>146</v>
      </c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 t="s">
        <v>66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19"/>
      <c r="G12" s="219"/>
      <c r="H12" s="219"/>
      <c r="I12" s="219" t="s">
        <v>94</v>
      </c>
      <c r="J12" s="219"/>
      <c r="K12" s="219"/>
      <c r="L12" s="225" t="s">
        <v>137</v>
      </c>
      <c r="M12" s="225"/>
      <c r="N12" s="225"/>
      <c r="O12" s="225"/>
      <c r="P12" s="225"/>
      <c r="Q12" s="225"/>
      <c r="R12" s="225"/>
      <c r="S12" s="225"/>
      <c r="T12" s="225" t="s">
        <v>137</v>
      </c>
      <c r="U12" s="225"/>
      <c r="V12" s="225"/>
      <c r="W12" s="225"/>
      <c r="X12" s="225"/>
      <c r="Y12" s="225"/>
      <c r="Z12" s="225"/>
      <c r="AA12" s="225"/>
      <c r="AB12" s="226" t="s">
        <v>137</v>
      </c>
      <c r="AC12" s="226"/>
      <c r="AD12" s="226"/>
      <c r="AE12" s="226"/>
      <c r="AF12" s="226"/>
      <c r="AG12" s="226"/>
      <c r="AH12" s="226"/>
      <c r="AI12" s="226"/>
      <c r="AJ12" s="63" t="s">
        <v>108</v>
      </c>
      <c r="AK12" s="119" t="s">
        <v>146</v>
      </c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 t="s">
        <v>67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19" t="s">
        <v>95</v>
      </c>
      <c r="G13" s="219"/>
      <c r="H13" s="219"/>
      <c r="I13" s="219" t="s">
        <v>93</v>
      </c>
      <c r="J13" s="219"/>
      <c r="K13" s="219"/>
      <c r="L13" s="225" t="s">
        <v>134</v>
      </c>
      <c r="M13" s="225"/>
      <c r="N13" s="225"/>
      <c r="O13" s="225"/>
      <c r="P13" s="225"/>
      <c r="Q13" s="225"/>
      <c r="R13" s="225"/>
      <c r="S13" s="225"/>
      <c r="T13" s="225" t="s">
        <v>134</v>
      </c>
      <c r="U13" s="225"/>
      <c r="V13" s="225"/>
      <c r="W13" s="225"/>
      <c r="X13" s="225"/>
      <c r="Y13" s="225"/>
      <c r="Z13" s="225"/>
      <c r="AA13" s="225"/>
      <c r="AB13" s="226" t="s">
        <v>134</v>
      </c>
      <c r="AC13" s="226"/>
      <c r="AD13" s="226"/>
      <c r="AE13" s="226"/>
      <c r="AF13" s="226"/>
      <c r="AG13" s="226"/>
      <c r="AH13" s="226"/>
      <c r="AI13" s="226"/>
      <c r="AJ13" s="63" t="s">
        <v>109</v>
      </c>
      <c r="AK13" s="119" t="s">
        <v>146</v>
      </c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 t="s">
        <v>68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19"/>
      <c r="G14" s="219"/>
      <c r="H14" s="219"/>
      <c r="I14" s="219" t="s">
        <v>94</v>
      </c>
      <c r="J14" s="219"/>
      <c r="K14" s="219"/>
      <c r="L14" s="225" t="s">
        <v>135</v>
      </c>
      <c r="M14" s="225"/>
      <c r="N14" s="225"/>
      <c r="O14" s="225"/>
      <c r="P14" s="225"/>
      <c r="Q14" s="225"/>
      <c r="R14" s="225"/>
      <c r="S14" s="225"/>
      <c r="T14" s="225" t="s">
        <v>135</v>
      </c>
      <c r="U14" s="225"/>
      <c r="V14" s="225"/>
      <c r="W14" s="225"/>
      <c r="X14" s="225"/>
      <c r="Y14" s="225"/>
      <c r="Z14" s="225"/>
      <c r="AA14" s="225"/>
      <c r="AB14" s="226" t="s">
        <v>135</v>
      </c>
      <c r="AC14" s="226"/>
      <c r="AD14" s="226"/>
      <c r="AE14" s="226"/>
      <c r="AF14" s="226"/>
      <c r="AG14" s="226"/>
      <c r="AH14" s="226"/>
      <c r="AI14" s="226"/>
      <c r="AJ14" s="63" t="s">
        <v>110</v>
      </c>
      <c r="AK14" s="119" t="s">
        <v>146</v>
      </c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 t="s">
        <v>69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05" t="s">
        <v>44</v>
      </c>
      <c r="B15" s="206"/>
      <c r="C15" s="206"/>
      <c r="D15" s="206"/>
      <c r="E15" s="207"/>
      <c r="F15" s="227" t="s">
        <v>45</v>
      </c>
      <c r="G15" s="227"/>
      <c r="H15" s="227"/>
      <c r="I15" s="227"/>
      <c r="J15" s="227"/>
      <c r="K15" s="227"/>
      <c r="L15" s="228" t="s">
        <v>33</v>
      </c>
      <c r="M15" s="228"/>
      <c r="N15" s="228"/>
      <c r="O15" s="228"/>
      <c r="P15" s="228"/>
      <c r="Q15" s="228"/>
      <c r="R15" s="228"/>
      <c r="S15" s="228"/>
      <c r="T15" s="229" t="s">
        <v>5</v>
      </c>
      <c r="U15" s="227"/>
      <c r="V15" s="227"/>
      <c r="W15" s="227"/>
      <c r="X15" s="227"/>
      <c r="Y15" s="227"/>
      <c r="Z15" s="227"/>
      <c r="AA15" s="227"/>
      <c r="AB15" s="230" t="s">
        <v>48</v>
      </c>
      <c r="AC15" s="228"/>
      <c r="AD15" s="228"/>
      <c r="AE15" s="228"/>
      <c r="AF15" s="228"/>
      <c r="AG15" s="228"/>
      <c r="AH15" s="229" t="s">
        <v>36</v>
      </c>
      <c r="AI15" s="231"/>
      <c r="AJ15" s="63" t="s">
        <v>111</v>
      </c>
      <c r="AK15" s="119" t="s">
        <v>146</v>
      </c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38</v>
      </c>
      <c r="AU15" s="102"/>
      <c r="AV15" s="180"/>
      <c r="AW15" s="55" t="s">
        <v>70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6"/>
      <c r="B16" s="237"/>
      <c r="C16" s="238">
        <v>1</v>
      </c>
      <c r="D16" s="239"/>
      <c r="E16" s="240"/>
      <c r="F16" s="241" t="s">
        <v>138</v>
      </c>
      <c r="G16" s="241"/>
      <c r="H16" s="241"/>
      <c r="I16" s="241"/>
      <c r="J16" s="241"/>
      <c r="K16" s="241"/>
      <c r="L16" s="242" t="s">
        <v>139</v>
      </c>
      <c r="M16" s="242"/>
      <c r="N16" s="242"/>
      <c r="O16" s="242"/>
      <c r="P16" s="242"/>
      <c r="Q16" s="242"/>
      <c r="R16" s="242"/>
      <c r="S16" s="242"/>
      <c r="T16" s="243" t="s">
        <v>140</v>
      </c>
      <c r="U16" s="243"/>
      <c r="V16" s="243"/>
      <c r="W16" s="243"/>
      <c r="X16" s="243"/>
      <c r="Y16" s="243"/>
      <c r="Z16" s="243"/>
      <c r="AA16" s="243"/>
      <c r="AB16" s="232"/>
      <c r="AC16" s="233"/>
      <c r="AD16" s="233"/>
      <c r="AE16" s="233"/>
      <c r="AF16" s="233"/>
      <c r="AG16" s="233"/>
      <c r="AH16" s="234">
        <f aca="true" t="shared" si="1" ref="AH16:AH21">IF(AB16="","",DATEDIF(AB16,"2016/４/1","Y"))</f>
      </c>
      <c r="AI16" s="235"/>
      <c r="AJ16" s="63" t="s">
        <v>112</v>
      </c>
      <c r="AK16" s="119" t="s">
        <v>146</v>
      </c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 t="s">
        <v>71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6"/>
      <c r="B17" s="237"/>
      <c r="C17" s="238">
        <v>2</v>
      </c>
      <c r="D17" s="239"/>
      <c r="E17" s="240"/>
      <c r="F17" s="244" t="s">
        <v>141</v>
      </c>
      <c r="G17" s="244"/>
      <c r="H17" s="244"/>
      <c r="I17" s="244"/>
      <c r="J17" s="244"/>
      <c r="K17" s="244"/>
      <c r="L17" s="242" t="s">
        <v>142</v>
      </c>
      <c r="M17" s="242"/>
      <c r="N17" s="242"/>
      <c r="O17" s="242"/>
      <c r="P17" s="242"/>
      <c r="Q17" s="242"/>
      <c r="R17" s="242"/>
      <c r="S17" s="242"/>
      <c r="T17" s="243" t="s">
        <v>144</v>
      </c>
      <c r="U17" s="243"/>
      <c r="V17" s="243"/>
      <c r="W17" s="243"/>
      <c r="X17" s="243"/>
      <c r="Y17" s="243"/>
      <c r="Z17" s="243"/>
      <c r="AA17" s="243"/>
      <c r="AB17" s="232"/>
      <c r="AC17" s="233"/>
      <c r="AD17" s="233"/>
      <c r="AE17" s="233"/>
      <c r="AF17" s="233"/>
      <c r="AG17" s="233"/>
      <c r="AH17" s="234">
        <f t="shared" si="1"/>
      </c>
      <c r="AI17" s="235"/>
      <c r="AJ17" s="63" t="s">
        <v>113</v>
      </c>
      <c r="AK17" s="119" t="s">
        <v>146</v>
      </c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36"/>
      <c r="B18" s="237"/>
      <c r="C18" s="238">
        <v>3</v>
      </c>
      <c r="D18" s="239"/>
      <c r="E18" s="240"/>
      <c r="F18" s="244" t="s">
        <v>141</v>
      </c>
      <c r="G18" s="244"/>
      <c r="H18" s="244"/>
      <c r="I18" s="244"/>
      <c r="J18" s="244"/>
      <c r="K18" s="244"/>
      <c r="L18" s="242" t="s">
        <v>143</v>
      </c>
      <c r="M18" s="242"/>
      <c r="N18" s="242"/>
      <c r="O18" s="242"/>
      <c r="P18" s="242"/>
      <c r="Q18" s="242"/>
      <c r="R18" s="242"/>
      <c r="S18" s="242"/>
      <c r="T18" s="243" t="s">
        <v>145</v>
      </c>
      <c r="U18" s="243"/>
      <c r="V18" s="243"/>
      <c r="W18" s="243"/>
      <c r="X18" s="243"/>
      <c r="Y18" s="243"/>
      <c r="Z18" s="243"/>
      <c r="AA18" s="243"/>
      <c r="AB18" s="232"/>
      <c r="AC18" s="233"/>
      <c r="AD18" s="233"/>
      <c r="AE18" s="233"/>
      <c r="AF18" s="233"/>
      <c r="AG18" s="233"/>
      <c r="AH18" s="234">
        <f t="shared" si="1"/>
      </c>
      <c r="AI18" s="235"/>
      <c r="AJ18" s="63" t="s">
        <v>114</v>
      </c>
      <c r="AK18" s="119" t="s">
        <v>146</v>
      </c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36"/>
      <c r="B19" s="237"/>
      <c r="C19" s="238">
        <v>4</v>
      </c>
      <c r="D19" s="239"/>
      <c r="E19" s="240"/>
      <c r="F19" s="244"/>
      <c r="G19" s="244"/>
      <c r="H19" s="244"/>
      <c r="I19" s="244"/>
      <c r="J19" s="244"/>
      <c r="K19" s="244"/>
      <c r="L19" s="245"/>
      <c r="M19" s="245"/>
      <c r="N19" s="245"/>
      <c r="O19" s="245"/>
      <c r="P19" s="245"/>
      <c r="Q19" s="245"/>
      <c r="R19" s="245"/>
      <c r="S19" s="245"/>
      <c r="T19" s="246"/>
      <c r="U19" s="247"/>
      <c r="V19" s="247"/>
      <c r="W19" s="247"/>
      <c r="X19" s="247"/>
      <c r="Y19" s="247"/>
      <c r="Z19" s="247"/>
      <c r="AA19" s="247"/>
      <c r="AB19" s="248"/>
      <c r="AC19" s="245"/>
      <c r="AD19" s="245"/>
      <c r="AE19" s="245"/>
      <c r="AF19" s="245"/>
      <c r="AG19" s="245"/>
      <c r="AH19" s="234">
        <f t="shared" si="1"/>
      </c>
      <c r="AI19" s="235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36"/>
      <c r="B20" s="237"/>
      <c r="C20" s="249">
        <v>5</v>
      </c>
      <c r="D20" s="250"/>
      <c r="E20" s="251"/>
      <c r="F20" s="241"/>
      <c r="G20" s="241"/>
      <c r="H20" s="241"/>
      <c r="I20" s="241"/>
      <c r="J20" s="241"/>
      <c r="K20" s="241"/>
      <c r="L20" s="245"/>
      <c r="M20" s="245"/>
      <c r="N20" s="245"/>
      <c r="O20" s="245"/>
      <c r="P20" s="245"/>
      <c r="Q20" s="245"/>
      <c r="R20" s="245"/>
      <c r="S20" s="245"/>
      <c r="T20" s="246"/>
      <c r="U20" s="247"/>
      <c r="V20" s="247"/>
      <c r="W20" s="247"/>
      <c r="X20" s="247"/>
      <c r="Y20" s="247"/>
      <c r="Z20" s="247"/>
      <c r="AA20" s="247"/>
      <c r="AB20" s="248"/>
      <c r="AC20" s="245"/>
      <c r="AD20" s="245"/>
      <c r="AE20" s="245"/>
      <c r="AF20" s="245"/>
      <c r="AG20" s="245"/>
      <c r="AH20" s="234">
        <f t="shared" si="1"/>
      </c>
      <c r="AI20" s="235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36"/>
      <c r="B21" s="257"/>
      <c r="C21" s="249">
        <v>6</v>
      </c>
      <c r="D21" s="250"/>
      <c r="E21" s="251"/>
      <c r="F21" s="241"/>
      <c r="G21" s="241"/>
      <c r="H21" s="241"/>
      <c r="I21" s="241"/>
      <c r="J21" s="241"/>
      <c r="K21" s="241"/>
      <c r="L21" s="245"/>
      <c r="M21" s="245"/>
      <c r="N21" s="245"/>
      <c r="O21" s="245"/>
      <c r="P21" s="245"/>
      <c r="Q21" s="245"/>
      <c r="R21" s="245"/>
      <c r="S21" s="245"/>
      <c r="T21" s="246"/>
      <c r="U21" s="247"/>
      <c r="V21" s="247"/>
      <c r="W21" s="247"/>
      <c r="X21" s="247"/>
      <c r="Y21" s="247"/>
      <c r="Z21" s="247"/>
      <c r="AA21" s="247"/>
      <c r="AB21" s="248"/>
      <c r="AC21" s="245"/>
      <c r="AD21" s="245"/>
      <c r="AE21" s="245"/>
      <c r="AF21" s="245"/>
      <c r="AG21" s="245"/>
      <c r="AH21" s="234">
        <f t="shared" si="1"/>
      </c>
      <c r="AI21" s="235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72"/>
      <c r="B22" s="273"/>
      <c r="C22" s="262">
        <v>7</v>
      </c>
      <c r="D22" s="263"/>
      <c r="E22" s="264"/>
      <c r="F22" s="252"/>
      <c r="G22" s="252"/>
      <c r="H22" s="252"/>
      <c r="I22" s="252"/>
      <c r="J22" s="252"/>
      <c r="K22" s="252"/>
      <c r="L22" s="253"/>
      <c r="M22" s="253"/>
      <c r="N22" s="253"/>
      <c r="O22" s="253"/>
      <c r="P22" s="253"/>
      <c r="Q22" s="253"/>
      <c r="R22" s="253"/>
      <c r="S22" s="253"/>
      <c r="T22" s="254"/>
      <c r="U22" s="255"/>
      <c r="V22" s="255"/>
      <c r="W22" s="255"/>
      <c r="X22" s="255"/>
      <c r="Y22" s="255"/>
      <c r="Z22" s="255"/>
      <c r="AA22" s="255"/>
      <c r="AB22" s="256"/>
      <c r="AC22" s="253"/>
      <c r="AD22" s="253"/>
      <c r="AE22" s="253"/>
      <c r="AF22" s="253"/>
      <c r="AG22" s="253"/>
      <c r="AH22" s="258">
        <f>IF(AB22="","",DATEDIF(AB22,"2014/４/1","Y"))</f>
      </c>
      <c r="AI22" s="259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60"/>
      <c r="B23" s="261"/>
      <c r="C23" s="262">
        <v>8</v>
      </c>
      <c r="D23" s="263"/>
      <c r="E23" s="264"/>
      <c r="F23" s="265"/>
      <c r="G23" s="265"/>
      <c r="H23" s="265"/>
      <c r="I23" s="265"/>
      <c r="J23" s="265"/>
      <c r="K23" s="265"/>
      <c r="L23" s="266"/>
      <c r="M23" s="266"/>
      <c r="N23" s="266"/>
      <c r="O23" s="266"/>
      <c r="P23" s="266"/>
      <c r="Q23" s="266"/>
      <c r="R23" s="266"/>
      <c r="S23" s="266"/>
      <c r="T23" s="267"/>
      <c r="U23" s="268"/>
      <c r="V23" s="268"/>
      <c r="W23" s="268"/>
      <c r="X23" s="268"/>
      <c r="Y23" s="268"/>
      <c r="Z23" s="268"/>
      <c r="AA23" s="268"/>
      <c r="AB23" s="269"/>
      <c r="AC23" s="266"/>
      <c r="AD23" s="266"/>
      <c r="AE23" s="266"/>
      <c r="AF23" s="266"/>
      <c r="AG23" s="266"/>
      <c r="AH23" s="270">
        <f>IF(AB23="","",DATEDIF(AB23,"2014/４/1","Y"))</f>
      </c>
      <c r="AI23" s="271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38</v>
      </c>
      <c r="AU23" s="107"/>
      <c r="AV23" s="180"/>
      <c r="AW23" s="50"/>
      <c r="GK23" s="52"/>
    </row>
    <row r="24" spans="1:49" ht="30" customHeight="1">
      <c r="A24" s="114"/>
      <c r="B24" s="167"/>
      <c r="C24" s="274" t="s">
        <v>49</v>
      </c>
      <c r="D24" s="274"/>
      <c r="E24" s="274"/>
      <c r="F24" s="274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275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7"/>
      <c r="AJ25" s="112"/>
      <c r="AK25" s="112"/>
      <c r="AL25" s="112"/>
      <c r="AM25" s="278" t="s">
        <v>149</v>
      </c>
      <c r="AN25" s="278"/>
      <c r="AO25" s="278"/>
      <c r="AP25" s="81" t="s">
        <v>50</v>
      </c>
      <c r="AQ25" s="279" t="s">
        <v>130</v>
      </c>
      <c r="AR25" s="279"/>
      <c r="AS25" s="279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125</v>
      </c>
      <c r="D27" s="171"/>
      <c r="E27" s="171"/>
      <c r="F27" s="171"/>
      <c r="G27" s="280">
        <v>12</v>
      </c>
      <c r="H27" s="280"/>
      <c r="I27" s="171" t="s">
        <v>52</v>
      </c>
      <c r="J27" s="280">
        <v>25</v>
      </c>
      <c r="K27" s="280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135"/>
      <c r="AO27" s="80"/>
      <c r="AP27" s="80"/>
      <c r="AQ27" s="80"/>
      <c r="AR27" s="281" t="s">
        <v>55</v>
      </c>
      <c r="AS27" s="281"/>
      <c r="AT27" s="281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282" t="s">
        <v>56</v>
      </c>
      <c r="AN28" s="282"/>
      <c r="AO28" s="282"/>
      <c r="AP28" s="282"/>
      <c r="AQ28" s="283"/>
      <c r="AR28" s="281"/>
      <c r="AS28" s="281"/>
      <c r="AT28" s="281"/>
      <c r="AU28" s="135"/>
    </row>
    <row r="29" spans="1:47" ht="30" customHeight="1">
      <c r="A29" s="112"/>
      <c r="B29" s="175"/>
      <c r="C29" s="284" t="s">
        <v>148</v>
      </c>
      <c r="D29" s="285"/>
      <c r="E29" s="285"/>
      <c r="F29" s="285"/>
      <c r="G29" s="285"/>
      <c r="H29" s="285"/>
      <c r="I29" s="285"/>
      <c r="J29" s="286" t="s">
        <v>57</v>
      </c>
      <c r="K29" s="286"/>
      <c r="L29" s="287" t="s">
        <v>122</v>
      </c>
      <c r="M29" s="287"/>
      <c r="N29" s="287"/>
      <c r="O29" s="287"/>
      <c r="P29" s="287"/>
      <c r="Q29" s="173"/>
      <c r="R29" s="288"/>
      <c r="S29" s="288"/>
      <c r="T29" s="288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9" t="s">
        <v>51</v>
      </c>
      <c r="AG29" s="289"/>
      <c r="AH29" s="173"/>
      <c r="AI29" s="174"/>
      <c r="AJ29" s="113"/>
      <c r="AK29" s="113"/>
      <c r="AL29" s="113"/>
      <c r="AM29" s="282"/>
      <c r="AN29" s="282"/>
      <c r="AO29" s="282"/>
      <c r="AP29" s="282"/>
      <c r="AQ29" s="283"/>
      <c r="AR29" s="281"/>
      <c r="AS29" s="281"/>
      <c r="AT29" s="281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282"/>
      <c r="AN30" s="282"/>
      <c r="AO30" s="282"/>
      <c r="AP30" s="282"/>
      <c r="AQ30" s="283"/>
      <c r="AR30" s="281"/>
      <c r="AS30" s="281"/>
      <c r="AT30" s="281"/>
      <c r="AU30" s="135"/>
    </row>
  </sheetData>
  <sheetProtection/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B21:AG21"/>
    <mergeCell ref="AH21:AI21"/>
    <mergeCell ref="A20:B20"/>
    <mergeCell ref="C20:E20"/>
    <mergeCell ref="F20:K20"/>
    <mergeCell ref="L20:S20"/>
    <mergeCell ref="T20:AA20"/>
    <mergeCell ref="AB20:AG20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B17:AG17"/>
    <mergeCell ref="AH17:AI17"/>
    <mergeCell ref="A16:B16"/>
    <mergeCell ref="C16:E16"/>
    <mergeCell ref="F16:K16"/>
    <mergeCell ref="L16:S16"/>
    <mergeCell ref="T16:AA16"/>
    <mergeCell ref="AB16:AG16"/>
    <mergeCell ref="A15:E15"/>
    <mergeCell ref="F15:K15"/>
    <mergeCell ref="L15:S15"/>
    <mergeCell ref="T15:AA15"/>
    <mergeCell ref="AB15:AG15"/>
    <mergeCell ref="AH15:AI15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A4:E4"/>
    <mergeCell ref="F4:H4"/>
    <mergeCell ref="I4:AI4"/>
    <mergeCell ref="A5:E5"/>
    <mergeCell ref="F5:H5"/>
    <mergeCell ref="J5:M5"/>
    <mergeCell ref="N5:AI5"/>
    <mergeCell ref="A1:H1"/>
    <mergeCell ref="I1:AP1"/>
    <mergeCell ref="AQ1:AT1"/>
    <mergeCell ref="A3:E3"/>
    <mergeCell ref="F3:H3"/>
    <mergeCell ref="I3:T3"/>
    <mergeCell ref="U3:Y3"/>
    <mergeCell ref="Z3:AI3"/>
  </mergeCells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allowBlank="1" showInputMessage="1" showErrorMessage="1" imeMode="halfAlpha" sqref="AJ65494:AJ65497"/>
    <dataValidation allowBlank="1" showInputMessage="1" showErrorMessage="1" promptTitle="郵便番号" prompt="***-****形式（7桁）で入力します。" sqref="J65494:J65495"/>
    <dataValidation allowBlank="1" showInputMessage="1" showErrorMessage="1" imeMode="hiragana" sqref="I65497"/>
    <dataValidation allowBlank="1" showInputMessage="1" showErrorMessage="1" promptTitle="フリガナ" prompt="全角カタカナを入力します。" imeMode="fullKatakana" sqref="AP65493:AP65512 AP17"/>
    <dataValidation allowBlank="1" showErrorMessage="1" imeMode="halfAlpha" sqref="AM24:AN24 AM65513:AN65513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prompt="入力できません。" imeMode="halfAlpha" sqref="AM65493:AM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InputMessage="1" showErrorMessage="1" promptTitle="名前（フルネーム）" prompt="姓と名の間を&#10;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&#10;例)1973年3月3日の場合&#10;1973/3/3" sqref="AQ65493:AQ65512 AB16:AG23"/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</dataValidations>
  <hyperlinks>
    <hyperlink ref="X8" r:id="rId1" display="s.takahasi@watanabe-heating.co.jp"/>
  </hyperlink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L24" sqref="L24:Z26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191" t="s">
        <v>152</v>
      </c>
      <c r="B1" s="192"/>
      <c r="C1" s="192"/>
      <c r="D1" s="192"/>
      <c r="E1" s="192"/>
      <c r="F1" s="192"/>
      <c r="G1" s="192"/>
      <c r="H1" s="192"/>
      <c r="I1" s="193" t="s">
        <v>160</v>
      </c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4"/>
      <c r="AR1" s="194"/>
      <c r="AS1" s="194"/>
      <c r="AT1" s="194"/>
      <c r="AU1" s="134"/>
      <c r="AV1" s="179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25</v>
      </c>
      <c r="II2" s="51" t="s">
        <v>26</v>
      </c>
      <c r="IJ2" s="51" t="s">
        <v>27</v>
      </c>
      <c r="IK2" s="51" t="s">
        <v>28</v>
      </c>
    </row>
    <row r="3" spans="1:243" ht="30" customHeight="1">
      <c r="A3" s="195" t="s">
        <v>29</v>
      </c>
      <c r="B3" s="196"/>
      <c r="C3" s="196"/>
      <c r="D3" s="196"/>
      <c r="E3" s="196"/>
      <c r="F3" s="197" t="s">
        <v>81</v>
      </c>
      <c r="G3" s="197"/>
      <c r="H3" s="197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9" t="s">
        <v>82</v>
      </c>
      <c r="V3" s="199"/>
      <c r="W3" s="199"/>
      <c r="X3" s="199"/>
      <c r="Y3" s="199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57"/>
      <c r="AK3" s="94" t="s">
        <v>58</v>
      </c>
      <c r="AL3" s="95" t="s">
        <v>30</v>
      </c>
      <c r="AM3" s="96" t="s">
        <v>31</v>
      </c>
      <c r="AN3" s="97" t="s">
        <v>32</v>
      </c>
      <c r="AO3" s="98" t="s">
        <v>33</v>
      </c>
      <c r="AP3" s="98" t="s">
        <v>34</v>
      </c>
      <c r="AQ3" s="99" t="s">
        <v>35</v>
      </c>
      <c r="AR3" s="99" t="s">
        <v>36</v>
      </c>
      <c r="AS3" s="99" t="s">
        <v>96</v>
      </c>
      <c r="AT3" s="136" t="s">
        <v>37</v>
      </c>
      <c r="AU3" s="100" t="s">
        <v>120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01"/>
      <c r="B4" s="202"/>
      <c r="C4" s="202"/>
      <c r="D4" s="202"/>
      <c r="E4" s="202"/>
      <c r="F4" s="203" t="s">
        <v>83</v>
      </c>
      <c r="G4" s="203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59">
        <v>1</v>
      </c>
      <c r="AK4" s="119"/>
      <c r="AL4" s="120" t="s">
        <v>78</v>
      </c>
      <c r="AM4" s="120">
        <v>1</v>
      </c>
      <c r="AN4" s="121" t="s">
        <v>79</v>
      </c>
      <c r="AO4" s="122"/>
      <c r="AP4" s="123"/>
      <c r="AQ4" s="124"/>
      <c r="AR4" s="140">
        <f>IF(AQ4="","",DATEDIF(AQ4,"2016/04/1","Y"))</f>
      </c>
      <c r="AS4" s="141"/>
      <c r="AT4" s="137" t="s">
        <v>38</v>
      </c>
      <c r="AU4" s="102"/>
      <c r="AV4" s="180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05" t="s">
        <v>39</v>
      </c>
      <c r="B5" s="206"/>
      <c r="C5" s="206"/>
      <c r="D5" s="206"/>
      <c r="E5" s="207"/>
      <c r="F5" s="208" t="s">
        <v>84</v>
      </c>
      <c r="G5" s="208"/>
      <c r="H5" s="208"/>
      <c r="I5" s="126" t="s">
        <v>40</v>
      </c>
      <c r="J5" s="209"/>
      <c r="K5" s="209"/>
      <c r="L5" s="209"/>
      <c r="M5" s="209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63" t="s">
        <v>101</v>
      </c>
      <c r="AK5" s="119"/>
      <c r="AL5" s="120" t="s">
        <v>78</v>
      </c>
      <c r="AM5" s="120">
        <v>2</v>
      </c>
      <c r="AN5" s="121" t="s">
        <v>80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38</v>
      </c>
      <c r="AU5" s="102"/>
      <c r="AV5" s="180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66" t="s">
        <v>102</v>
      </c>
      <c r="AK6" s="119"/>
      <c r="AL6" s="120" t="s">
        <v>78</v>
      </c>
      <c r="AM6" s="120">
        <v>3</v>
      </c>
      <c r="AN6" s="121" t="s">
        <v>80</v>
      </c>
      <c r="AO6" s="125"/>
      <c r="AP6" s="123"/>
      <c r="AQ6" s="124"/>
      <c r="AR6" s="140">
        <f t="shared" si="0"/>
      </c>
      <c r="AS6" s="141"/>
      <c r="AT6" s="137" t="s">
        <v>38</v>
      </c>
      <c r="AU6" s="102"/>
      <c r="AV6" s="180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08" t="s">
        <v>81</v>
      </c>
      <c r="G7" s="208"/>
      <c r="H7" s="208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3" t="s">
        <v>85</v>
      </c>
      <c r="V7" s="213"/>
      <c r="W7" s="213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63" t="s">
        <v>103</v>
      </c>
      <c r="AK7" s="119"/>
      <c r="AL7" s="120" t="s">
        <v>78</v>
      </c>
      <c r="AM7" s="120">
        <v>4</v>
      </c>
      <c r="AN7" s="121" t="s">
        <v>80</v>
      </c>
      <c r="AO7" s="125"/>
      <c r="AP7" s="123"/>
      <c r="AQ7" s="124"/>
      <c r="AR7" s="140">
        <f t="shared" si="0"/>
      </c>
      <c r="AS7" s="141"/>
      <c r="AT7" s="137" t="s">
        <v>38</v>
      </c>
      <c r="AU7" s="102"/>
      <c r="AV7" s="180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15" t="s">
        <v>86</v>
      </c>
      <c r="G8" s="215"/>
      <c r="H8" s="215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87</v>
      </c>
      <c r="V8" s="213"/>
      <c r="W8" s="213"/>
      <c r="X8" s="216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63" t="s">
        <v>104</v>
      </c>
      <c r="AK8" s="119"/>
      <c r="AL8" s="120" t="s">
        <v>78</v>
      </c>
      <c r="AM8" s="120">
        <v>5</v>
      </c>
      <c r="AN8" s="121" t="s">
        <v>80</v>
      </c>
      <c r="AO8" s="125"/>
      <c r="AP8" s="123"/>
      <c r="AQ8" s="124"/>
      <c r="AR8" s="140">
        <f t="shared" si="0"/>
      </c>
      <c r="AS8" s="141"/>
      <c r="AT8" s="137" t="s">
        <v>38</v>
      </c>
      <c r="AU8" s="102"/>
      <c r="AV8" s="180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15" t="s">
        <v>88</v>
      </c>
      <c r="G9" s="215"/>
      <c r="H9" s="21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 t="s">
        <v>89</v>
      </c>
      <c r="V9" s="219"/>
      <c r="W9" s="219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63" t="s">
        <v>105</v>
      </c>
      <c r="AK9" s="119"/>
      <c r="AL9" s="120" t="s">
        <v>78</v>
      </c>
      <c r="AM9" s="120">
        <v>6</v>
      </c>
      <c r="AN9" s="121" t="s">
        <v>80</v>
      </c>
      <c r="AO9" s="125"/>
      <c r="AP9" s="123"/>
      <c r="AQ9" s="124"/>
      <c r="AR9" s="140">
        <f t="shared" si="0"/>
      </c>
      <c r="AS9" s="141"/>
      <c r="AT9" s="137" t="s">
        <v>38</v>
      </c>
      <c r="AU9" s="102"/>
      <c r="AV9" s="180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20" t="s">
        <v>42</v>
      </c>
      <c r="B10" s="221"/>
      <c r="C10" s="221"/>
      <c r="D10" s="221"/>
      <c r="E10" s="222"/>
      <c r="F10" s="223"/>
      <c r="G10" s="223"/>
      <c r="H10" s="223"/>
      <c r="I10" s="223"/>
      <c r="J10" s="223"/>
      <c r="K10" s="223"/>
      <c r="L10" s="219" t="s">
        <v>43</v>
      </c>
      <c r="M10" s="219"/>
      <c r="N10" s="219"/>
      <c r="O10" s="219"/>
      <c r="P10" s="219"/>
      <c r="Q10" s="219"/>
      <c r="R10" s="219"/>
      <c r="S10" s="219"/>
      <c r="T10" s="219" t="s">
        <v>90</v>
      </c>
      <c r="U10" s="219"/>
      <c r="V10" s="219"/>
      <c r="W10" s="219"/>
      <c r="X10" s="219"/>
      <c r="Y10" s="219"/>
      <c r="Z10" s="219"/>
      <c r="AA10" s="219"/>
      <c r="AB10" s="224" t="s">
        <v>91</v>
      </c>
      <c r="AC10" s="224"/>
      <c r="AD10" s="224"/>
      <c r="AE10" s="224"/>
      <c r="AF10" s="224"/>
      <c r="AG10" s="224"/>
      <c r="AH10" s="224"/>
      <c r="AI10" s="224"/>
      <c r="AJ10" s="63" t="s">
        <v>106</v>
      </c>
      <c r="AK10" s="119"/>
      <c r="AL10" s="120" t="s">
        <v>78</v>
      </c>
      <c r="AM10" s="120">
        <v>7</v>
      </c>
      <c r="AN10" s="121" t="s">
        <v>80</v>
      </c>
      <c r="AO10" s="125"/>
      <c r="AP10" s="123"/>
      <c r="AQ10" s="124"/>
      <c r="AR10" s="140">
        <f t="shared" si="0"/>
      </c>
      <c r="AS10" s="141"/>
      <c r="AT10" s="137" t="s">
        <v>38</v>
      </c>
      <c r="AU10" s="102"/>
      <c r="AV10" s="180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19" t="s">
        <v>92</v>
      </c>
      <c r="G11" s="219"/>
      <c r="H11" s="219"/>
      <c r="I11" s="219" t="s">
        <v>93</v>
      </c>
      <c r="J11" s="219"/>
      <c r="K11" s="219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6"/>
      <c r="AC11" s="226"/>
      <c r="AD11" s="226"/>
      <c r="AE11" s="226"/>
      <c r="AF11" s="226"/>
      <c r="AG11" s="226"/>
      <c r="AH11" s="226"/>
      <c r="AI11" s="226"/>
      <c r="AJ11" s="63" t="s">
        <v>107</v>
      </c>
      <c r="AK11" s="119"/>
      <c r="AL11" s="120" t="s">
        <v>78</v>
      </c>
      <c r="AM11" s="120">
        <v>8</v>
      </c>
      <c r="AN11" s="121" t="s">
        <v>80</v>
      </c>
      <c r="AO11" s="125"/>
      <c r="AP11" s="123"/>
      <c r="AQ11" s="124"/>
      <c r="AR11" s="140">
        <f t="shared" si="0"/>
      </c>
      <c r="AS11" s="141"/>
      <c r="AT11" s="137" t="s">
        <v>38</v>
      </c>
      <c r="AU11" s="102"/>
      <c r="AV11" s="180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19"/>
      <c r="G12" s="219"/>
      <c r="H12" s="219"/>
      <c r="I12" s="219" t="s">
        <v>94</v>
      </c>
      <c r="J12" s="219"/>
      <c r="K12" s="219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/>
      <c r="AC12" s="226"/>
      <c r="AD12" s="226"/>
      <c r="AE12" s="226"/>
      <c r="AF12" s="226"/>
      <c r="AG12" s="226"/>
      <c r="AH12" s="226"/>
      <c r="AI12" s="226"/>
      <c r="AJ12" s="63" t="s">
        <v>108</v>
      </c>
      <c r="AK12" s="119"/>
      <c r="AL12" s="120" t="s">
        <v>78</v>
      </c>
      <c r="AM12" s="120">
        <v>9</v>
      </c>
      <c r="AN12" s="121" t="s">
        <v>80</v>
      </c>
      <c r="AO12" s="125"/>
      <c r="AP12" s="123"/>
      <c r="AQ12" s="124"/>
      <c r="AR12" s="140">
        <f t="shared" si="0"/>
      </c>
      <c r="AS12" s="141"/>
      <c r="AT12" s="137" t="s">
        <v>38</v>
      </c>
      <c r="AU12" s="102"/>
      <c r="AV12" s="180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19" t="s">
        <v>95</v>
      </c>
      <c r="G13" s="219"/>
      <c r="H13" s="219"/>
      <c r="I13" s="219" t="s">
        <v>93</v>
      </c>
      <c r="J13" s="219"/>
      <c r="K13" s="219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  <c r="AC13" s="226"/>
      <c r="AD13" s="226"/>
      <c r="AE13" s="226"/>
      <c r="AF13" s="226"/>
      <c r="AG13" s="226"/>
      <c r="AH13" s="226"/>
      <c r="AI13" s="226"/>
      <c r="AJ13" s="63" t="s">
        <v>109</v>
      </c>
      <c r="AK13" s="119"/>
      <c r="AL13" s="120" t="s">
        <v>78</v>
      </c>
      <c r="AM13" s="120">
        <v>10</v>
      </c>
      <c r="AN13" s="121" t="s">
        <v>80</v>
      </c>
      <c r="AO13" s="125"/>
      <c r="AP13" s="123"/>
      <c r="AQ13" s="124"/>
      <c r="AR13" s="140">
        <f t="shared" si="0"/>
      </c>
      <c r="AS13" s="141"/>
      <c r="AT13" s="137" t="s">
        <v>38</v>
      </c>
      <c r="AU13" s="102"/>
      <c r="AV13" s="180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19"/>
      <c r="G14" s="219"/>
      <c r="H14" s="219"/>
      <c r="I14" s="219" t="s">
        <v>94</v>
      </c>
      <c r="J14" s="219"/>
      <c r="K14" s="219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6"/>
      <c r="AC14" s="226"/>
      <c r="AD14" s="226"/>
      <c r="AE14" s="226"/>
      <c r="AF14" s="226"/>
      <c r="AG14" s="226"/>
      <c r="AH14" s="226"/>
      <c r="AI14" s="226"/>
      <c r="AJ14" s="63" t="s">
        <v>110</v>
      </c>
      <c r="AK14" s="119"/>
      <c r="AL14" s="120" t="s">
        <v>78</v>
      </c>
      <c r="AM14" s="120">
        <v>11</v>
      </c>
      <c r="AN14" s="121" t="s">
        <v>80</v>
      </c>
      <c r="AO14" s="125"/>
      <c r="AP14" s="123"/>
      <c r="AQ14" s="124"/>
      <c r="AR14" s="140">
        <f t="shared" si="0"/>
      </c>
      <c r="AS14" s="141"/>
      <c r="AT14" s="137" t="s">
        <v>38</v>
      </c>
      <c r="AU14" s="102"/>
      <c r="AV14" s="180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05" t="s">
        <v>44</v>
      </c>
      <c r="B15" s="206"/>
      <c r="C15" s="206"/>
      <c r="D15" s="206"/>
      <c r="E15" s="207"/>
      <c r="F15" s="227" t="s">
        <v>45</v>
      </c>
      <c r="G15" s="227"/>
      <c r="H15" s="227"/>
      <c r="I15" s="227"/>
      <c r="J15" s="227"/>
      <c r="K15" s="227"/>
      <c r="L15" s="228" t="s">
        <v>46</v>
      </c>
      <c r="M15" s="228"/>
      <c r="N15" s="228"/>
      <c r="O15" s="228"/>
      <c r="P15" s="228"/>
      <c r="Q15" s="228"/>
      <c r="R15" s="228"/>
      <c r="S15" s="228"/>
      <c r="T15" s="229" t="s">
        <v>47</v>
      </c>
      <c r="U15" s="227"/>
      <c r="V15" s="227"/>
      <c r="W15" s="227"/>
      <c r="X15" s="227"/>
      <c r="Y15" s="227"/>
      <c r="Z15" s="227"/>
      <c r="AA15" s="227"/>
      <c r="AB15" s="230" t="s">
        <v>48</v>
      </c>
      <c r="AC15" s="228"/>
      <c r="AD15" s="228"/>
      <c r="AE15" s="228"/>
      <c r="AF15" s="228"/>
      <c r="AG15" s="228"/>
      <c r="AH15" s="229" t="s">
        <v>36</v>
      </c>
      <c r="AI15" s="231"/>
      <c r="AJ15" s="63" t="s">
        <v>111</v>
      </c>
      <c r="AK15" s="119"/>
      <c r="AL15" s="120" t="s">
        <v>78</v>
      </c>
      <c r="AM15" s="120">
        <v>12</v>
      </c>
      <c r="AN15" s="121" t="s">
        <v>79</v>
      </c>
      <c r="AO15" s="88"/>
      <c r="AP15" s="87"/>
      <c r="AQ15" s="62"/>
      <c r="AR15" s="140">
        <f t="shared" si="0"/>
      </c>
      <c r="AS15" s="141"/>
      <c r="AT15" s="137" t="s">
        <v>41</v>
      </c>
      <c r="AU15" s="102"/>
      <c r="AV15" s="180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6"/>
      <c r="B16" s="237"/>
      <c r="C16" s="238">
        <v>1</v>
      </c>
      <c r="D16" s="239"/>
      <c r="E16" s="240"/>
      <c r="F16" s="241" t="s">
        <v>138</v>
      </c>
      <c r="G16" s="241"/>
      <c r="H16" s="241"/>
      <c r="I16" s="241"/>
      <c r="J16" s="241"/>
      <c r="K16" s="241"/>
      <c r="L16" s="242"/>
      <c r="M16" s="242"/>
      <c r="N16" s="242"/>
      <c r="O16" s="242"/>
      <c r="P16" s="242"/>
      <c r="Q16" s="242"/>
      <c r="R16" s="242"/>
      <c r="S16" s="242"/>
      <c r="T16" s="243"/>
      <c r="U16" s="243"/>
      <c r="V16" s="243"/>
      <c r="W16" s="243"/>
      <c r="X16" s="243"/>
      <c r="Y16" s="243"/>
      <c r="Z16" s="243"/>
      <c r="AA16" s="243"/>
      <c r="AB16" s="232"/>
      <c r="AC16" s="233"/>
      <c r="AD16" s="233"/>
      <c r="AE16" s="233"/>
      <c r="AF16" s="233"/>
      <c r="AG16" s="233"/>
      <c r="AH16" s="234">
        <f aca="true" t="shared" si="1" ref="AH16:AH21">IF(AB16="","",DATEDIF(AB16,"2016/４/1","Y"))</f>
      </c>
      <c r="AI16" s="235"/>
      <c r="AJ16" s="63" t="s">
        <v>112</v>
      </c>
      <c r="AK16" s="119"/>
      <c r="AL16" s="120" t="s">
        <v>78</v>
      </c>
      <c r="AM16" s="120">
        <v>13</v>
      </c>
      <c r="AN16" s="121" t="s">
        <v>80</v>
      </c>
      <c r="AO16" s="88"/>
      <c r="AP16" s="87"/>
      <c r="AQ16" s="62"/>
      <c r="AR16" s="140">
        <f t="shared" si="0"/>
      </c>
      <c r="AS16" s="141"/>
      <c r="AT16" s="137" t="s">
        <v>38</v>
      </c>
      <c r="AU16" s="102"/>
      <c r="AV16" s="180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6"/>
      <c r="B17" s="237"/>
      <c r="C17" s="238">
        <v>2</v>
      </c>
      <c r="D17" s="239"/>
      <c r="E17" s="240"/>
      <c r="F17" s="244" t="s">
        <v>141</v>
      </c>
      <c r="G17" s="244"/>
      <c r="H17" s="244"/>
      <c r="I17" s="244"/>
      <c r="J17" s="244"/>
      <c r="K17" s="244"/>
      <c r="L17" s="242"/>
      <c r="M17" s="242"/>
      <c r="N17" s="242"/>
      <c r="O17" s="242"/>
      <c r="P17" s="242"/>
      <c r="Q17" s="242"/>
      <c r="R17" s="242"/>
      <c r="S17" s="242"/>
      <c r="T17" s="243"/>
      <c r="U17" s="243"/>
      <c r="V17" s="243"/>
      <c r="W17" s="243"/>
      <c r="X17" s="243"/>
      <c r="Y17" s="243"/>
      <c r="Z17" s="243"/>
      <c r="AA17" s="243"/>
      <c r="AB17" s="232"/>
      <c r="AC17" s="233"/>
      <c r="AD17" s="233"/>
      <c r="AE17" s="233"/>
      <c r="AF17" s="233"/>
      <c r="AG17" s="233"/>
      <c r="AH17" s="234">
        <f t="shared" si="1"/>
      </c>
      <c r="AI17" s="235"/>
      <c r="AJ17" s="63" t="s">
        <v>113</v>
      </c>
      <c r="AK17" s="119"/>
      <c r="AL17" s="120" t="s">
        <v>78</v>
      </c>
      <c r="AM17" s="120">
        <v>14</v>
      </c>
      <c r="AN17" s="121" t="s">
        <v>80</v>
      </c>
      <c r="AO17" s="88"/>
      <c r="AP17" s="87"/>
      <c r="AQ17" s="124"/>
      <c r="AR17" s="140">
        <f t="shared" si="0"/>
      </c>
      <c r="AS17" s="141"/>
      <c r="AT17" s="137" t="s">
        <v>38</v>
      </c>
      <c r="AU17" s="102"/>
      <c r="AV17" s="180"/>
      <c r="AW17" s="50"/>
      <c r="GI17" s="52"/>
      <c r="GJ17" s="52"/>
      <c r="GK17" s="52"/>
      <c r="IG17" s="58"/>
      <c r="IH17" s="58"/>
    </row>
    <row r="18" spans="1:242" ht="30" customHeight="1">
      <c r="A18" s="236"/>
      <c r="B18" s="237"/>
      <c r="C18" s="238">
        <v>3</v>
      </c>
      <c r="D18" s="239"/>
      <c r="E18" s="240"/>
      <c r="F18" s="244" t="s">
        <v>141</v>
      </c>
      <c r="G18" s="244"/>
      <c r="H18" s="244"/>
      <c r="I18" s="244"/>
      <c r="J18" s="244"/>
      <c r="K18" s="244"/>
      <c r="L18" s="242"/>
      <c r="M18" s="242"/>
      <c r="N18" s="242"/>
      <c r="O18" s="242"/>
      <c r="P18" s="242"/>
      <c r="Q18" s="242"/>
      <c r="R18" s="242"/>
      <c r="S18" s="242"/>
      <c r="T18" s="243"/>
      <c r="U18" s="243"/>
      <c r="V18" s="243"/>
      <c r="W18" s="243"/>
      <c r="X18" s="243"/>
      <c r="Y18" s="243"/>
      <c r="Z18" s="243"/>
      <c r="AA18" s="243"/>
      <c r="AB18" s="232"/>
      <c r="AC18" s="233"/>
      <c r="AD18" s="233"/>
      <c r="AE18" s="233"/>
      <c r="AF18" s="233"/>
      <c r="AG18" s="233"/>
      <c r="AH18" s="234">
        <f t="shared" si="1"/>
      </c>
      <c r="AI18" s="235"/>
      <c r="AJ18" s="63" t="s">
        <v>114</v>
      </c>
      <c r="AK18" s="119"/>
      <c r="AL18" s="120" t="s">
        <v>78</v>
      </c>
      <c r="AM18" s="120">
        <v>15</v>
      </c>
      <c r="AN18" s="121" t="s">
        <v>80</v>
      </c>
      <c r="AO18" s="88"/>
      <c r="AP18" s="87"/>
      <c r="AQ18" s="62"/>
      <c r="AR18" s="140">
        <f t="shared" si="0"/>
      </c>
      <c r="AS18" s="141"/>
      <c r="AT18" s="137" t="s">
        <v>38</v>
      </c>
      <c r="AU18" s="102"/>
      <c r="AV18" s="180"/>
      <c r="AW18" s="50"/>
      <c r="GI18" s="52"/>
      <c r="GJ18" s="52"/>
      <c r="GK18" s="52"/>
      <c r="IG18" s="58"/>
      <c r="IH18" s="58"/>
    </row>
    <row r="19" spans="1:242" ht="30" customHeight="1">
      <c r="A19" s="236"/>
      <c r="B19" s="237"/>
      <c r="C19" s="238">
        <v>4</v>
      </c>
      <c r="D19" s="239"/>
      <c r="E19" s="240"/>
      <c r="F19" s="244" t="s">
        <v>141</v>
      </c>
      <c r="G19" s="244"/>
      <c r="H19" s="244"/>
      <c r="I19" s="244"/>
      <c r="J19" s="244"/>
      <c r="K19" s="244"/>
      <c r="L19" s="245"/>
      <c r="M19" s="245"/>
      <c r="N19" s="245"/>
      <c r="O19" s="245"/>
      <c r="P19" s="245"/>
      <c r="Q19" s="245"/>
      <c r="R19" s="245"/>
      <c r="S19" s="245"/>
      <c r="T19" s="246"/>
      <c r="U19" s="247"/>
      <c r="V19" s="247"/>
      <c r="W19" s="247"/>
      <c r="X19" s="247"/>
      <c r="Y19" s="247"/>
      <c r="Z19" s="247"/>
      <c r="AA19" s="247"/>
      <c r="AB19" s="248"/>
      <c r="AC19" s="245"/>
      <c r="AD19" s="245"/>
      <c r="AE19" s="245"/>
      <c r="AF19" s="245"/>
      <c r="AG19" s="245"/>
      <c r="AH19" s="234">
        <f t="shared" si="1"/>
      </c>
      <c r="AI19" s="235"/>
      <c r="AJ19" s="63" t="s">
        <v>115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38</v>
      </c>
      <c r="AU19" s="102"/>
      <c r="AV19" s="180"/>
      <c r="AW19" s="50"/>
      <c r="GI19" s="52"/>
      <c r="GJ19" s="52"/>
      <c r="GK19" s="52"/>
      <c r="IG19" s="58"/>
      <c r="IH19" s="58"/>
    </row>
    <row r="20" spans="1:243" ht="30" customHeight="1">
      <c r="A20" s="272"/>
      <c r="B20" s="273"/>
      <c r="C20" s="262">
        <v>5</v>
      </c>
      <c r="D20" s="263"/>
      <c r="E20" s="264"/>
      <c r="F20" s="252"/>
      <c r="G20" s="252"/>
      <c r="H20" s="252"/>
      <c r="I20" s="252"/>
      <c r="J20" s="252"/>
      <c r="K20" s="252"/>
      <c r="L20" s="253"/>
      <c r="M20" s="253"/>
      <c r="N20" s="253"/>
      <c r="O20" s="253"/>
      <c r="P20" s="253"/>
      <c r="Q20" s="253"/>
      <c r="R20" s="253"/>
      <c r="S20" s="253"/>
      <c r="T20" s="254"/>
      <c r="U20" s="255"/>
      <c r="V20" s="255"/>
      <c r="W20" s="255"/>
      <c r="X20" s="255"/>
      <c r="Y20" s="255"/>
      <c r="Z20" s="255"/>
      <c r="AA20" s="255"/>
      <c r="AB20" s="256"/>
      <c r="AC20" s="253"/>
      <c r="AD20" s="253"/>
      <c r="AE20" s="253"/>
      <c r="AF20" s="253"/>
      <c r="AG20" s="253"/>
      <c r="AH20" s="290">
        <f t="shared" si="1"/>
      </c>
      <c r="AI20" s="291"/>
      <c r="AJ20" s="63" t="s">
        <v>116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38</v>
      </c>
      <c r="AU20" s="102"/>
      <c r="AV20" s="180"/>
      <c r="AW20" s="50"/>
      <c r="GK20" s="52"/>
      <c r="IH20" s="58"/>
      <c r="II20" s="58"/>
    </row>
    <row r="21" spans="1:243" ht="30" customHeight="1">
      <c r="A21" s="272"/>
      <c r="B21" s="273"/>
      <c r="C21" s="262">
        <v>6</v>
      </c>
      <c r="D21" s="263"/>
      <c r="E21" s="264"/>
      <c r="F21" s="252"/>
      <c r="G21" s="252"/>
      <c r="H21" s="252"/>
      <c r="I21" s="252"/>
      <c r="J21" s="252"/>
      <c r="K21" s="252"/>
      <c r="L21" s="253"/>
      <c r="M21" s="253"/>
      <c r="N21" s="253"/>
      <c r="O21" s="253"/>
      <c r="P21" s="253"/>
      <c r="Q21" s="253"/>
      <c r="R21" s="253"/>
      <c r="S21" s="253"/>
      <c r="T21" s="254"/>
      <c r="U21" s="255"/>
      <c r="V21" s="255"/>
      <c r="W21" s="255"/>
      <c r="X21" s="255"/>
      <c r="Y21" s="255"/>
      <c r="Z21" s="255"/>
      <c r="AA21" s="255"/>
      <c r="AB21" s="256"/>
      <c r="AC21" s="253"/>
      <c r="AD21" s="253"/>
      <c r="AE21" s="253"/>
      <c r="AF21" s="253"/>
      <c r="AG21" s="253"/>
      <c r="AH21" s="290">
        <f t="shared" si="1"/>
      </c>
      <c r="AI21" s="291"/>
      <c r="AJ21" s="63" t="s">
        <v>117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38</v>
      </c>
      <c r="AU21" s="102"/>
      <c r="AV21" s="180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72"/>
      <c r="B22" s="273"/>
      <c r="C22" s="262">
        <v>7</v>
      </c>
      <c r="D22" s="263"/>
      <c r="E22" s="264"/>
      <c r="F22" s="252"/>
      <c r="G22" s="252"/>
      <c r="H22" s="252"/>
      <c r="I22" s="252"/>
      <c r="J22" s="252"/>
      <c r="K22" s="252"/>
      <c r="L22" s="253"/>
      <c r="M22" s="253"/>
      <c r="N22" s="253"/>
      <c r="O22" s="253"/>
      <c r="P22" s="253"/>
      <c r="Q22" s="253"/>
      <c r="R22" s="253"/>
      <c r="S22" s="253"/>
      <c r="T22" s="254"/>
      <c r="U22" s="255"/>
      <c r="V22" s="255"/>
      <c r="W22" s="255"/>
      <c r="X22" s="255"/>
      <c r="Y22" s="255"/>
      <c r="Z22" s="255"/>
      <c r="AA22" s="255"/>
      <c r="AB22" s="256"/>
      <c r="AC22" s="253"/>
      <c r="AD22" s="253"/>
      <c r="AE22" s="253"/>
      <c r="AF22" s="253"/>
      <c r="AG22" s="253"/>
      <c r="AH22" s="290">
        <f>IF(AB22="","",DATEDIF(AB22,"2014/４/1","Y"))</f>
      </c>
      <c r="AI22" s="291"/>
      <c r="AJ22" s="63" t="s">
        <v>118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38</v>
      </c>
      <c r="AU22" s="102"/>
      <c r="AV22" s="180"/>
      <c r="AW22" s="50"/>
      <c r="GK22" s="52"/>
    </row>
    <row r="23" spans="1:193" ht="30" customHeight="1" thickBot="1">
      <c r="A23" s="260"/>
      <c r="B23" s="261"/>
      <c r="C23" s="262">
        <v>8</v>
      </c>
      <c r="D23" s="263"/>
      <c r="E23" s="264"/>
      <c r="F23" s="265"/>
      <c r="G23" s="265"/>
      <c r="H23" s="265"/>
      <c r="I23" s="265"/>
      <c r="J23" s="265"/>
      <c r="K23" s="265"/>
      <c r="L23" s="266"/>
      <c r="M23" s="266"/>
      <c r="N23" s="266"/>
      <c r="O23" s="266"/>
      <c r="P23" s="266"/>
      <c r="Q23" s="266"/>
      <c r="R23" s="266"/>
      <c r="S23" s="266"/>
      <c r="T23" s="267"/>
      <c r="U23" s="268"/>
      <c r="V23" s="268"/>
      <c r="W23" s="268"/>
      <c r="X23" s="268"/>
      <c r="Y23" s="268"/>
      <c r="Z23" s="268"/>
      <c r="AA23" s="268"/>
      <c r="AB23" s="269"/>
      <c r="AC23" s="266"/>
      <c r="AD23" s="266"/>
      <c r="AE23" s="266"/>
      <c r="AF23" s="266"/>
      <c r="AG23" s="266"/>
      <c r="AH23" s="292">
        <f>IF(AB23="","",DATEDIF(AB23,"2014/４/1","Y"))</f>
      </c>
      <c r="AI23" s="293"/>
      <c r="AJ23" s="63" t="s">
        <v>119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41</v>
      </c>
      <c r="AU23" s="107"/>
      <c r="AV23" s="180"/>
      <c r="AW23" s="50"/>
      <c r="GK23" s="52"/>
    </row>
    <row r="24" spans="1:49" ht="30" customHeight="1">
      <c r="A24" s="114"/>
      <c r="B24" s="167"/>
      <c r="C24" s="274" t="s">
        <v>49</v>
      </c>
      <c r="D24" s="274"/>
      <c r="E24" s="274"/>
      <c r="F24" s="274"/>
      <c r="G24" s="168"/>
      <c r="H24" s="168"/>
      <c r="I24" s="168"/>
      <c r="J24" s="168"/>
      <c r="K24" s="168"/>
      <c r="L24" s="168"/>
      <c r="M24" s="168"/>
      <c r="N24" s="168" t="s">
        <v>155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 t="s">
        <v>157</v>
      </c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9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80"/>
      <c r="AW24" s="50"/>
    </row>
    <row r="25" spans="1:49" ht="30" customHeight="1">
      <c r="A25" s="114"/>
      <c r="B25" s="170"/>
      <c r="C25" s="182"/>
      <c r="D25" s="183"/>
      <c r="E25" s="183"/>
      <c r="F25" s="183"/>
      <c r="G25" s="183"/>
      <c r="H25" s="183"/>
      <c r="I25" s="183"/>
      <c r="J25" s="183"/>
      <c r="K25" s="183"/>
      <c r="L25" s="185" t="s">
        <v>156</v>
      </c>
      <c r="M25" s="186"/>
      <c r="N25" s="188"/>
      <c r="O25" s="189"/>
      <c r="P25" s="189"/>
      <c r="Q25" s="189"/>
      <c r="R25" s="189"/>
      <c r="S25" s="189"/>
      <c r="T25" s="189"/>
      <c r="U25" s="189"/>
      <c r="V25" s="189"/>
      <c r="W25" s="186"/>
      <c r="X25" s="188"/>
      <c r="Y25" s="189"/>
      <c r="Z25" s="186" t="s">
        <v>158</v>
      </c>
      <c r="AA25" s="183"/>
      <c r="AB25" s="183"/>
      <c r="AC25" s="183"/>
      <c r="AD25" s="183"/>
      <c r="AE25" s="183"/>
      <c r="AF25" s="183"/>
      <c r="AG25" s="183"/>
      <c r="AH25" s="183"/>
      <c r="AI25" s="184"/>
      <c r="AJ25" s="112"/>
      <c r="AK25" s="112"/>
      <c r="AL25" s="112"/>
      <c r="AM25" s="278" t="s">
        <v>162</v>
      </c>
      <c r="AN25" s="278"/>
      <c r="AO25" s="278"/>
      <c r="AP25" s="81" t="s">
        <v>50</v>
      </c>
      <c r="AQ25" s="279"/>
      <c r="AR25" s="279"/>
      <c r="AS25" s="279"/>
      <c r="AT25" s="82" t="s">
        <v>51</v>
      </c>
      <c r="AU25" s="82"/>
      <c r="AV25" s="180"/>
      <c r="AW25" s="50"/>
    </row>
    <row r="26" spans="1:49" ht="30" customHeight="1">
      <c r="A26" s="112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85" t="s">
        <v>156</v>
      </c>
      <c r="M26" s="187"/>
      <c r="N26" s="185"/>
      <c r="O26" s="190"/>
      <c r="P26" s="190"/>
      <c r="Q26" s="190"/>
      <c r="R26" s="190"/>
      <c r="S26" s="190"/>
      <c r="T26" s="190"/>
      <c r="U26" s="190"/>
      <c r="V26" s="190"/>
      <c r="W26" s="187"/>
      <c r="X26" s="188"/>
      <c r="Y26" s="189"/>
      <c r="Z26" s="186" t="s">
        <v>158</v>
      </c>
      <c r="AA26" s="171"/>
      <c r="AB26" s="171"/>
      <c r="AC26" s="171"/>
      <c r="AD26" s="171"/>
      <c r="AE26" s="171"/>
      <c r="AF26" s="171"/>
      <c r="AG26" s="171"/>
      <c r="AH26" s="171"/>
      <c r="AI26" s="172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80"/>
      <c r="AW26" s="50"/>
    </row>
    <row r="27" spans="1:47" ht="30" customHeight="1">
      <c r="A27" s="112"/>
      <c r="B27" s="170"/>
      <c r="C27" s="171" t="s">
        <v>161</v>
      </c>
      <c r="D27" s="171"/>
      <c r="E27" s="171"/>
      <c r="F27" s="171"/>
      <c r="G27" s="280"/>
      <c r="H27" s="280"/>
      <c r="I27" s="171" t="s">
        <v>52</v>
      </c>
      <c r="J27" s="280"/>
      <c r="K27" s="280"/>
      <c r="L27" s="171" t="s">
        <v>53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2"/>
      <c r="AJ27" s="113"/>
      <c r="AK27" s="113"/>
      <c r="AL27" s="113"/>
      <c r="AM27" s="84" t="s">
        <v>54</v>
      </c>
      <c r="AN27" s="83"/>
      <c r="AO27" s="80"/>
      <c r="AP27" s="80"/>
      <c r="AQ27" s="80"/>
      <c r="AR27" s="281" t="s">
        <v>55</v>
      </c>
      <c r="AS27" s="281"/>
      <c r="AT27" s="281"/>
      <c r="AU27" s="135"/>
    </row>
    <row r="28" spans="1:47" ht="30" customHeight="1">
      <c r="A28" s="112"/>
      <c r="B28" s="170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13"/>
      <c r="AK28" s="113"/>
      <c r="AL28" s="113"/>
      <c r="AM28" s="282" t="s">
        <v>56</v>
      </c>
      <c r="AN28" s="282"/>
      <c r="AO28" s="282"/>
      <c r="AP28" s="282"/>
      <c r="AQ28" s="283"/>
      <c r="AR28" s="281"/>
      <c r="AS28" s="281"/>
      <c r="AT28" s="281"/>
      <c r="AU28" s="135"/>
    </row>
    <row r="29" spans="1:47" ht="30" customHeight="1">
      <c r="A29" s="112"/>
      <c r="B29" s="175"/>
      <c r="C29" s="284" t="s">
        <v>148</v>
      </c>
      <c r="D29" s="285"/>
      <c r="E29" s="285"/>
      <c r="F29" s="285"/>
      <c r="G29" s="285"/>
      <c r="H29" s="285"/>
      <c r="I29" s="285"/>
      <c r="J29" s="286" t="s">
        <v>57</v>
      </c>
      <c r="K29" s="286"/>
      <c r="L29" s="287" t="s">
        <v>154</v>
      </c>
      <c r="M29" s="287"/>
      <c r="N29" s="287"/>
      <c r="O29" s="287"/>
      <c r="P29" s="287"/>
      <c r="Q29" s="173"/>
      <c r="R29" s="288"/>
      <c r="S29" s="288"/>
      <c r="T29" s="288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9" t="s">
        <v>51</v>
      </c>
      <c r="AG29" s="289"/>
      <c r="AH29" s="173"/>
      <c r="AI29" s="174"/>
      <c r="AJ29" s="113"/>
      <c r="AK29" s="113"/>
      <c r="AL29" s="113"/>
      <c r="AM29" s="282"/>
      <c r="AN29" s="282"/>
      <c r="AO29" s="282"/>
      <c r="AP29" s="282"/>
      <c r="AQ29" s="283"/>
      <c r="AR29" s="281"/>
      <c r="AS29" s="281"/>
      <c r="AT29" s="281"/>
      <c r="AU29" s="135"/>
    </row>
    <row r="30" spans="1:47" ht="30" customHeight="1">
      <c r="A30" s="115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J30" s="113"/>
      <c r="AK30" s="113"/>
      <c r="AL30" s="113"/>
      <c r="AM30" s="282"/>
      <c r="AN30" s="282"/>
      <c r="AO30" s="282"/>
      <c r="AP30" s="282"/>
      <c r="AQ30" s="283"/>
      <c r="AR30" s="281"/>
      <c r="AS30" s="281"/>
      <c r="AT30" s="281"/>
      <c r="AU30" s="135"/>
    </row>
  </sheetData>
  <sheetProtection/>
  <mergeCells count="127">
    <mergeCell ref="C21:E21"/>
    <mergeCell ref="C22:E22"/>
    <mergeCell ref="C23:E23"/>
    <mergeCell ref="A19:B19"/>
    <mergeCell ref="A20:B20"/>
    <mergeCell ref="A21:B21"/>
    <mergeCell ref="A22:B22"/>
    <mergeCell ref="A23:B2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J6:AI6"/>
    <mergeCell ref="F7:H7"/>
    <mergeCell ref="I7:T7"/>
    <mergeCell ref="U7:W7"/>
    <mergeCell ref="X7:AI7"/>
    <mergeCell ref="Z3:AI3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C24:F24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C7" sqref="C7:F7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319" t="s">
        <v>0</v>
      </c>
      <c r="F2" s="319"/>
      <c r="G2" s="319"/>
      <c r="H2" s="319"/>
      <c r="I2" s="3"/>
      <c r="K2" s="133" t="s">
        <v>153</v>
      </c>
      <c r="L2" s="46"/>
      <c r="N2" s="4"/>
    </row>
    <row r="4" ht="13.5" customHeight="1" thickBot="1"/>
    <row r="5" spans="1:224" ht="19.5" customHeight="1">
      <c r="A5" s="294" t="s">
        <v>1</v>
      </c>
      <c r="B5" s="5"/>
      <c r="C5" s="6">
        <v>2019</v>
      </c>
      <c r="D5" s="7" t="s">
        <v>2</v>
      </c>
      <c r="E5" s="7"/>
      <c r="F5" s="7"/>
      <c r="G5" s="7"/>
      <c r="H5" s="7"/>
      <c r="I5" s="7"/>
      <c r="J5" s="7"/>
      <c r="K5" s="7"/>
      <c r="L5" s="7"/>
      <c r="M5" s="296" t="s">
        <v>3</v>
      </c>
      <c r="N5" s="29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295"/>
      <c r="B6" s="304" t="str">
        <f>'申し込みシート'!I1</f>
        <v>JFA第15回全日本大学フットサル大会山形県大会</v>
      </c>
      <c r="C6" s="305"/>
      <c r="D6" s="305"/>
      <c r="E6" s="305"/>
      <c r="F6" s="305"/>
      <c r="G6" s="305"/>
      <c r="H6" s="305"/>
      <c r="I6" s="305"/>
      <c r="J6" s="305"/>
      <c r="K6" s="306" t="str">
        <f>'申し込みシート'!A1</f>
        <v>ﾌｯﾄｻﾙ委員会</v>
      </c>
      <c r="L6" s="307"/>
      <c r="M6" s="298"/>
      <c r="N6" s="29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00" t="s">
        <v>4</v>
      </c>
      <c r="B7" s="9" t="s">
        <v>5</v>
      </c>
      <c r="C7" s="308"/>
      <c r="D7" s="308"/>
      <c r="E7" s="308"/>
      <c r="F7" s="309"/>
      <c r="G7" s="302" t="s">
        <v>6</v>
      </c>
      <c r="H7" s="313"/>
      <c r="I7" s="314"/>
      <c r="J7" s="314"/>
      <c r="K7" s="314"/>
      <c r="L7" s="314"/>
      <c r="M7" s="314"/>
      <c r="N7" s="31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01"/>
      <c r="B8" s="310">
        <f>'申し込みシート'!I4</f>
        <v>0</v>
      </c>
      <c r="C8" s="311"/>
      <c r="D8" s="311"/>
      <c r="E8" s="311"/>
      <c r="F8" s="312"/>
      <c r="G8" s="303"/>
      <c r="H8" s="316"/>
      <c r="I8" s="317"/>
      <c r="J8" s="317"/>
      <c r="K8" s="317"/>
      <c r="L8" s="317"/>
      <c r="M8" s="317"/>
      <c r="N8" s="31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23</v>
      </c>
      <c r="B10" s="14" t="s">
        <v>24</v>
      </c>
      <c r="C10" s="15" t="s">
        <v>7</v>
      </c>
      <c r="D10" s="16" t="s">
        <v>8</v>
      </c>
      <c r="E10" s="17" t="s">
        <v>72</v>
      </c>
      <c r="F10" s="17" t="s">
        <v>5</v>
      </c>
      <c r="G10" s="18" t="s">
        <v>9</v>
      </c>
      <c r="H10" s="19" t="s">
        <v>10</v>
      </c>
      <c r="I10" s="20" t="s">
        <v>11</v>
      </c>
      <c r="J10" s="21"/>
      <c r="K10" s="27" t="s">
        <v>12</v>
      </c>
      <c r="L10" s="322" t="s">
        <v>73</v>
      </c>
      <c r="M10" s="323"/>
      <c r="N10" s="43" t="s">
        <v>13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31">
        <v>1</v>
      </c>
      <c r="B11" s="41"/>
      <c r="C11" s="42"/>
      <c r="D11" s="145">
        <f>IF('申し込みシート'!AM4="","",'申し込みシート'!AM4)</f>
        <v>1</v>
      </c>
      <c r="E11" s="145">
        <f>IF('申し込みシート'!AO4="","",'申し込みシート'!AO4)</f>
      </c>
      <c r="F11" s="146">
        <f>IF('申し込みシート'!AP4="","",'申し込みシート'!AP4)</f>
      </c>
      <c r="G11" s="147" t="str">
        <f>IF('申し込みシート'!AN4="","",'申し込みシート'!AN4)</f>
        <v>GK</v>
      </c>
      <c r="H11" s="25"/>
      <c r="I11" s="26"/>
      <c r="J11" s="22"/>
      <c r="K11" s="144"/>
      <c r="L11" s="324">
        <f>IF('申し込みシート'!L16="","",'申し込みシート'!L16)</f>
      </c>
      <c r="M11" s="325"/>
      <c r="N11" s="44"/>
      <c r="O11" s="23"/>
      <c r="P11" s="48" t="s">
        <v>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2">
        <v>2</v>
      </c>
      <c r="B12" s="40"/>
      <c r="C12" s="40"/>
      <c r="D12" s="145">
        <f>IF('申し込みシート'!AM5="","",'申し込みシート'!AM5)</f>
        <v>2</v>
      </c>
      <c r="E12" s="145">
        <f>IF('申し込みシート'!AO5="","",'申し込みシート'!AO5)</f>
      </c>
      <c r="F12" s="146">
        <f>IF('申し込みシート'!AP5="","",'申し込みシート'!AP5)</f>
      </c>
      <c r="G12" s="147" t="str">
        <f>IF('申し込みシート'!AN5="","",'申し込みシート'!AN5)</f>
        <v>FP</v>
      </c>
      <c r="H12" s="29"/>
      <c r="I12" s="24"/>
      <c r="J12" s="22"/>
      <c r="K12" s="144" t="str">
        <f>IF('申し込みシート'!F17="","",'申し込みシート'!F17)</f>
        <v>コーチ</v>
      </c>
      <c r="L12" s="324">
        <f>IF('申し込みシート'!L17="","",'申し込みシート'!L17)</f>
      </c>
      <c r="M12" s="325"/>
      <c r="N12" s="44"/>
      <c r="O12" s="23"/>
      <c r="P12" s="76" t="s">
        <v>21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2">
        <v>3</v>
      </c>
      <c r="B13" s="40"/>
      <c r="C13" s="40"/>
      <c r="D13" s="145">
        <f>IF('申し込みシート'!AM6="","",'申し込みシート'!AM6)</f>
        <v>3</v>
      </c>
      <c r="E13" s="145">
        <f>IF('申し込みシート'!AO6="","",'申し込みシート'!AO6)</f>
      </c>
      <c r="F13" s="146">
        <f>IF('申し込みシート'!AP6="","",'申し込みシート'!AP6)</f>
      </c>
      <c r="G13" s="147" t="str">
        <f>IF('申し込みシート'!AN6="","",'申し込みシート'!AN6)</f>
        <v>FP</v>
      </c>
      <c r="H13" s="31"/>
      <c r="I13" s="24"/>
      <c r="J13" s="22"/>
      <c r="K13" s="144" t="str">
        <f>IF('申し込みシート'!F18="","",'申し込みシート'!F18)</f>
        <v>コーチ</v>
      </c>
      <c r="L13" s="324">
        <f>IF('申し込みシート'!L18="","",'申し込みシート'!L18)</f>
      </c>
      <c r="M13" s="325"/>
      <c r="N13" s="44"/>
      <c r="O13" s="23"/>
      <c r="P13" s="76" t="s">
        <v>22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2">
        <v>4</v>
      </c>
      <c r="B14" s="40"/>
      <c r="C14" s="40"/>
      <c r="D14" s="145">
        <f>IF('申し込みシート'!AM7="","",'申し込みシート'!AM7)</f>
        <v>4</v>
      </c>
      <c r="E14" s="145">
        <f>IF('申し込みシート'!AO7="","",'申し込みシート'!AO7)</f>
      </c>
      <c r="F14" s="146">
        <f>IF('申し込みシート'!AP7="","",'申し込みシート'!AP7)</f>
      </c>
      <c r="G14" s="147" t="str">
        <f>IF('申し込みシート'!AN7="","",'申し込みシート'!AN7)</f>
        <v>FP</v>
      </c>
      <c r="H14" s="31"/>
      <c r="I14" s="24"/>
      <c r="J14" s="32"/>
      <c r="K14" s="144" t="str">
        <f>IF('申し込みシート'!F19="","",'申し込みシート'!F19)</f>
        <v>コーチ</v>
      </c>
      <c r="L14" s="324">
        <f>IF('申し込みシート'!L19="","",'申し込みシート'!L19)</f>
      </c>
      <c r="M14" s="325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2">
        <v>5</v>
      </c>
      <c r="B15" s="40"/>
      <c r="C15" s="40"/>
      <c r="D15" s="145">
        <f>IF('申し込みシート'!AM8="","",'申し込みシート'!AM8)</f>
        <v>5</v>
      </c>
      <c r="E15" s="145">
        <f>IF('申し込みシート'!AO8="","",'申し込みシート'!AO8)</f>
      </c>
      <c r="F15" s="146">
        <f>IF('申し込みシート'!AP8="","",'申し込みシート'!AP8)</f>
      </c>
      <c r="G15" s="147" t="str">
        <f>IF('申し込みシート'!AN8="","",'申し込みシート'!AN8)</f>
        <v>FP</v>
      </c>
      <c r="H15" s="31"/>
      <c r="I15" s="24"/>
      <c r="J15" s="33"/>
      <c r="K15" s="144">
        <f>IF('申し込みシート'!F20="","",'申し込みシート'!F20)</f>
      </c>
      <c r="L15" s="324">
        <f>IF('申し込みシート'!L20="","",'申し込みシート'!L20)</f>
      </c>
      <c r="M15" s="325"/>
      <c r="N15" s="44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2">
        <v>6</v>
      </c>
      <c r="B16" s="40"/>
      <c r="C16" s="40"/>
      <c r="D16" s="145">
        <f>IF('申し込みシート'!AM9="","",'申し込みシート'!AM9)</f>
        <v>6</v>
      </c>
      <c r="E16" s="145">
        <f>IF('申し込みシート'!AO9="","",'申し込みシート'!AO9)</f>
      </c>
      <c r="F16" s="146">
        <f>IF('申し込みシート'!AP9="","",'申し込みシート'!AP9)</f>
      </c>
      <c r="G16" s="147" t="str">
        <f>IF('申し込みシート'!AN9="","",'申し込みシート'!AN9)</f>
        <v>FP</v>
      </c>
      <c r="H16" s="31"/>
      <c r="I16" s="24"/>
      <c r="J16" s="33"/>
      <c r="K16" s="144">
        <f>IF('申し込みシート'!F21="","",'申し込みシート'!F21)</f>
      </c>
      <c r="L16" s="324">
        <f>IF('申し込みシート'!L21="","",'申し込みシート'!L21)</f>
      </c>
      <c r="M16" s="325"/>
      <c r="N16" s="44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IF('申し込みシート'!AM10="","",'申し込みシート'!AM10)</f>
        <v>7</v>
      </c>
      <c r="E17" s="145">
        <f>IF('申し込みシート'!AO10="","",'申し込みシート'!AO10)</f>
      </c>
      <c r="F17" s="146">
        <f>IF('申し込みシート'!AP10="","",'申し込みシート'!AP10)</f>
      </c>
      <c r="G17" s="147" t="str">
        <f>IF('申し込みシート'!AN10="","",'申し込みシート'!AN10)</f>
        <v>FP</v>
      </c>
      <c r="H17" s="31"/>
      <c r="I17" s="24"/>
      <c r="J17" s="33"/>
      <c r="K17" s="150">
        <f>IF('申し込みシート'!F22="","",'申し込みシート'!F22)</f>
      </c>
      <c r="L17" s="334">
        <f>IF('申し込みシート'!L22="","",'申し込みシート'!L22)</f>
      </c>
      <c r="M17" s="335"/>
      <c r="N17" s="151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IF('申し込みシート'!AM11="","",'申し込みシート'!AM11)</f>
        <v>8</v>
      </c>
      <c r="E18" s="145">
        <f>IF('申し込みシート'!AO11="","",'申し込みシート'!AO11)</f>
      </c>
      <c r="F18" s="146">
        <f>IF('申し込みシート'!AP11="","",'申し込みシート'!AP11)</f>
      </c>
      <c r="G18" s="147" t="str">
        <f>IF('申し込みシート'!AN11="","",'申し込みシート'!AN11)</f>
        <v>FP</v>
      </c>
      <c r="H18" s="31"/>
      <c r="I18" s="24"/>
      <c r="J18" s="32"/>
      <c r="K18" s="152">
        <f>IF('申し込みシート'!F23="","",'申し込みシート'!F23)</f>
      </c>
      <c r="L18" s="326">
        <f>IF('申し込みシート'!L23="","",'申し込みシート'!L23)</f>
      </c>
      <c r="M18" s="327"/>
      <c r="N18" s="153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IF('申し込みシート'!AM12="","",'申し込みシート'!AM12)</f>
        <v>9</v>
      </c>
      <c r="E19" s="145">
        <f>IF('申し込みシート'!AO12="","",'申し込みシート'!AO12)</f>
      </c>
      <c r="F19" s="146">
        <f>IF('申し込みシート'!AP12="","",'申し込みシート'!AP12)</f>
      </c>
      <c r="G19" s="147" t="str">
        <f>IF('申し込みシート'!AN12="","",'申し込みシート'!AN12)</f>
        <v>FP</v>
      </c>
      <c r="H19" s="31"/>
      <c r="I19" s="24"/>
      <c r="J19" s="33"/>
      <c r="K19" s="35" t="s">
        <v>14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IF('申し込みシート'!AM13="","",'申し込みシート'!AM13)</f>
        <v>10</v>
      </c>
      <c r="E20" s="145">
        <f>IF('申し込みシート'!AO13="","",'申し込みシート'!AO13)</f>
      </c>
      <c r="F20" s="146">
        <f>IF('申し込みシート'!AP13="","",'申し込みシート'!AP13)</f>
      </c>
      <c r="G20" s="147" t="str">
        <f>IF('申し込みシート'!AN13="","",'申し込みシート'!AN13)</f>
        <v>FP</v>
      </c>
      <c r="H20" s="31"/>
      <c r="I20" s="24"/>
      <c r="J20" s="33"/>
      <c r="K20" s="78"/>
      <c r="L20" s="79" t="s">
        <v>15</v>
      </c>
      <c r="M20" s="79" t="s">
        <v>16</v>
      </c>
      <c r="N20" s="79" t="s">
        <v>17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IF('申し込みシート'!AM14="","",'申し込みシート'!AM14)</f>
        <v>11</v>
      </c>
      <c r="E21" s="145">
        <f>IF('申し込みシート'!AO14="","",'申し込みシート'!AO14)</f>
      </c>
      <c r="F21" s="146">
        <f>IF('申し込みシート'!AP14="","",'申し込みシート'!AP14)</f>
      </c>
      <c r="G21" s="147" t="str">
        <f>IF('申し込みシート'!AN14="","",'申し込みシート'!AN14)</f>
        <v>FP</v>
      </c>
      <c r="H21" s="31"/>
      <c r="I21" s="24"/>
      <c r="J21" s="33"/>
      <c r="K21" s="148" t="s">
        <v>97</v>
      </c>
      <c r="L21" s="149">
        <f>IF('申し込みシート'!L11="","",'申し込みシート'!L11)</f>
      </c>
      <c r="M21" s="149">
        <f>IF('申し込みシート'!T11="","",'申し込みシート'!T11)</f>
      </c>
      <c r="N21" s="149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IF('申し込みシート'!AM15="","",'申し込みシート'!AM15)</f>
        <v>12</v>
      </c>
      <c r="E22" s="145">
        <f>IF('申し込みシート'!AO15="","",'申し込みシート'!AO15)</f>
      </c>
      <c r="F22" s="146">
        <f>IF('申し込みシート'!AP15="","",'申し込みシート'!AP15)</f>
      </c>
      <c r="G22" s="147" t="str">
        <f>IF('申し込みシート'!AN15="","",'申し込みシート'!AN15)</f>
        <v>GK</v>
      </c>
      <c r="H22" s="31"/>
      <c r="I22" s="24"/>
      <c r="J22" s="32"/>
      <c r="K22" s="79" t="s">
        <v>98</v>
      </c>
      <c r="L22" s="149">
        <f>IF('申し込みシート'!L12="","",'申し込みシート'!L12)</f>
      </c>
      <c r="M22" s="149">
        <f>IF('申し込みシート'!T12="","",'申し込みシート'!T12)</f>
      </c>
      <c r="N22" s="149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IF('申し込みシート'!AM16="","",'申し込みシート'!AM16)</f>
        <v>13</v>
      </c>
      <c r="E23" s="145">
        <f>IF('申し込みシート'!AO16="","",'申し込みシート'!AO16)</f>
      </c>
      <c r="F23" s="146">
        <f>IF('申し込みシート'!AP16="","",'申し込みシート'!AP16)</f>
      </c>
      <c r="G23" s="147" t="str">
        <f>IF('申し込みシート'!AN16="","",'申し込みシート'!AN16)</f>
        <v>FP</v>
      </c>
      <c r="H23" s="31"/>
      <c r="I23" s="24"/>
      <c r="J23" s="33"/>
      <c r="K23" s="148" t="s">
        <v>100</v>
      </c>
      <c r="L23" s="149">
        <f>IF('申し込みシート'!L13="","",'申し込みシート'!L13)</f>
      </c>
      <c r="M23" s="149">
        <f>IF('申し込みシート'!T13="","",'申し込みシート'!T13)</f>
      </c>
      <c r="N23" s="149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IF('申し込みシート'!AM17="","",'申し込みシート'!AM17)</f>
        <v>14</v>
      </c>
      <c r="E24" s="145">
        <f>IF('申し込みシート'!AO17="","",'申し込みシート'!AO17)</f>
      </c>
      <c r="F24" s="146">
        <f>IF('申し込みシート'!AP17="","",'申し込みシート'!AP17)</f>
      </c>
      <c r="G24" s="147" t="str">
        <f>IF('申し込みシート'!AN17="","",'申し込みシート'!AN17)</f>
        <v>FP</v>
      </c>
      <c r="H24" s="31"/>
      <c r="I24" s="24"/>
      <c r="J24" s="33"/>
      <c r="K24" s="79" t="s">
        <v>99</v>
      </c>
      <c r="L24" s="149">
        <f>IF('申し込みシート'!L14="","",'申し込みシート'!L14)</f>
      </c>
      <c r="M24" s="149">
        <f>IF('申し込みシート'!T14="","",'申し込みシート'!T14)</f>
      </c>
      <c r="N24" s="149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4">
        <v>15</v>
      </c>
      <c r="B25" s="155"/>
      <c r="C25" s="155"/>
      <c r="D25" s="145">
        <f>IF('申し込みシート'!AM18="","",'申し込みシート'!AM18)</f>
        <v>15</v>
      </c>
      <c r="E25" s="145">
        <f>IF('申し込みシート'!AO18="","",'申し込みシート'!AO18)</f>
      </c>
      <c r="F25" s="146">
        <f>IF('申し込みシート'!AP18="","",'申し込みシート'!AP18)</f>
      </c>
      <c r="G25" s="147" t="str">
        <f>IF('申し込みシート'!AN18="","",'申し込みシート'!AN18)</f>
        <v>FP</v>
      </c>
      <c r="H25" s="156"/>
      <c r="I25" s="157"/>
      <c r="J25" s="33"/>
      <c r="K25" s="35" t="s">
        <v>18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4">
        <v>16</v>
      </c>
      <c r="B26" s="155"/>
      <c r="C26" s="155"/>
      <c r="D26" s="145">
        <f>IF('申し込みシート'!AM19="","",'申し込みシート'!AM19)</f>
      </c>
      <c r="E26" s="145">
        <f>IF('申し込みシート'!AO19="","",'申し込みシート'!AO19)</f>
      </c>
      <c r="F26" s="146">
        <f>IF('申し込みシート'!AP19="","",'申し込みシート'!AP19)</f>
      </c>
      <c r="G26" s="147">
        <f>IF('申し込みシート'!AN19="","",'申し込みシート'!AN19)</f>
      </c>
      <c r="H26" s="156"/>
      <c r="I26" s="157"/>
      <c r="J26" s="32"/>
      <c r="K26" s="328"/>
      <c r="L26" s="329"/>
      <c r="M26" s="329"/>
      <c r="N26" s="330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4">
        <v>17</v>
      </c>
      <c r="B27" s="155"/>
      <c r="C27" s="155"/>
      <c r="D27" s="145">
        <f>IF('申し込みシート'!AM20="","",'申し込みシート'!AM20)</f>
      </c>
      <c r="E27" s="145">
        <f>IF('申し込みシート'!AO20="","",'申し込みシート'!AO20)</f>
      </c>
      <c r="F27" s="146">
        <f>IF('申し込みシート'!AP20="","",'申し込みシート'!AP20)</f>
      </c>
      <c r="G27" s="147">
        <f>IF('申し込みシート'!AN20="","",'申し込みシート'!AN20)</f>
      </c>
      <c r="H27" s="156"/>
      <c r="I27" s="157"/>
      <c r="J27" s="33"/>
      <c r="K27" s="331"/>
      <c r="L27" s="332"/>
      <c r="M27" s="332"/>
      <c r="N27" s="33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4">
        <v>18</v>
      </c>
      <c r="B28" s="155"/>
      <c r="C28" s="155"/>
      <c r="D28" s="145">
        <f>IF('申し込みシート'!AM21="","",'申し込みシート'!AM21)</f>
      </c>
      <c r="E28" s="145">
        <f>IF('申し込みシート'!AO21="","",'申し込みシート'!AO21)</f>
      </c>
      <c r="F28" s="146">
        <f>IF('申し込みシート'!AP21="","",'申し込みシート'!AP21)</f>
      </c>
      <c r="G28" s="147">
        <f>IF('申し込みシート'!AN21="","",'申し込みシート'!AN21)</f>
      </c>
      <c r="H28" s="158"/>
      <c r="I28" s="159"/>
      <c r="J28" s="33"/>
      <c r="K28" s="35" t="s">
        <v>19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4">
        <v>19</v>
      </c>
      <c r="B29" s="155"/>
      <c r="C29" s="155"/>
      <c r="D29" s="145">
        <f>IF('申し込みシート'!AM22="","",'申し込みシート'!AM22)</f>
      </c>
      <c r="E29" s="145">
        <f>IF('申し込みシート'!AO22="","",'申し込みシート'!AO22)</f>
      </c>
      <c r="F29" s="146">
        <f>IF('申し込みシート'!AP22="","",'申し込みシート'!AP22)</f>
      </c>
      <c r="G29" s="147">
        <f>IF('申し込みシート'!AN22="","",'申し込みシート'!AN22)</f>
      </c>
      <c r="H29" s="158"/>
      <c r="I29" s="159"/>
      <c r="J29" s="33"/>
      <c r="K29" s="320"/>
      <c r="L29" s="314"/>
      <c r="M29" s="314"/>
      <c r="N29" s="315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60">
        <v>20</v>
      </c>
      <c r="B30" s="161"/>
      <c r="C30" s="161"/>
      <c r="D30" s="162">
        <f>IF('申し込みシート'!AM23="","",'申し込みシート'!AM23)</f>
      </c>
      <c r="E30" s="162">
        <f>IF('申し込みシート'!AO23="","",'申し込みシート'!AO23)</f>
      </c>
      <c r="F30" s="163">
        <f>IF('申し込みシート'!AP23="","",'申し込みシート'!AP23)</f>
      </c>
      <c r="G30" s="164">
        <f>IF('申し込みシート'!AN23="","",'申し込みシート'!AN23)</f>
      </c>
      <c r="H30" s="165"/>
      <c r="I30" s="166"/>
      <c r="J30" s="32"/>
      <c r="K30" s="321"/>
      <c r="L30" s="317"/>
      <c r="M30" s="317"/>
      <c r="N30" s="31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L16:M16"/>
    <mergeCell ref="L17:M17"/>
    <mergeCell ref="E2:H2"/>
    <mergeCell ref="K29:N30"/>
    <mergeCell ref="L10:M10"/>
    <mergeCell ref="L12:M12"/>
    <mergeCell ref="L13:M13"/>
    <mergeCell ref="L14:M14"/>
    <mergeCell ref="L15:M15"/>
    <mergeCell ref="L18:M18"/>
    <mergeCell ref="L11:M11"/>
    <mergeCell ref="K26:N27"/>
    <mergeCell ref="A5:A6"/>
    <mergeCell ref="M5:N5"/>
    <mergeCell ref="M6:N6"/>
    <mergeCell ref="A7:A8"/>
    <mergeCell ref="G7:G8"/>
    <mergeCell ref="B6:J6"/>
    <mergeCell ref="K6:L6"/>
    <mergeCell ref="C7:F7"/>
    <mergeCell ref="B8:F8"/>
    <mergeCell ref="H7:N8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takahashi</cp:lastModifiedBy>
  <cp:lastPrinted>2014-02-18T00:23:38Z</cp:lastPrinted>
  <dcterms:created xsi:type="dcterms:W3CDTF">2014-02-15T08:42:51Z</dcterms:created>
  <dcterms:modified xsi:type="dcterms:W3CDTF">2019-03-31T22:10:30Z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