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310" activeTab="0"/>
  </bookViews>
  <sheets>
    <sheet name="組合せ" sheetId="1" r:id="rId1"/>
    <sheet name="日程・審判割当" sheetId="2" r:id="rId2"/>
  </sheets>
  <definedNames>
    <definedName name="_xlnm.Print_Area" localSheetId="0">'組合せ'!$A$1:$Q$59</definedName>
    <definedName name="_xlnm.Print_Area" localSheetId="1">'日程・審判割当'!$A$1:$N$45</definedName>
  </definedNames>
  <calcPr fullCalcOnLoad="1"/>
</workbook>
</file>

<file path=xl/sharedStrings.xml><?xml version="1.0" encoding="utf-8"?>
<sst xmlns="http://schemas.openxmlformats.org/spreadsheetml/2006/main" count="196" uniqueCount="85">
  <si>
    <t>第２３回山形県サッカー総合選手権大会</t>
  </si>
  <si>
    <t>兼 天皇杯 ＪＦＡ 第９９回全日本サッカー選手権大会山形県代表決定戦トーナメント表</t>
  </si>
  <si>
    <t>Ｎｏ</t>
  </si>
  <si>
    <t>チーム名</t>
  </si>
  <si>
    <t>地区</t>
  </si>
  <si>
    <t>所属</t>
  </si>
  <si>
    <t>山形大学体育会サッカー部</t>
  </si>
  <si>
    <t>山形</t>
  </si>
  <si>
    <t>大学連盟</t>
  </si>
  <si>
    <t>3月24日　　山形市球技場11：00</t>
  </si>
  <si>
    <t>⑥</t>
  </si>
  <si>
    <t>酒田琢友クラブ</t>
  </si>
  <si>
    <t>酒田</t>
  </si>
  <si>
    <t>県１部</t>
  </si>
  <si>
    <r>
      <t>3月10日　　山形市球技場1</t>
    </r>
    <r>
      <rPr>
        <sz val="6"/>
        <rFont val="メイリオ"/>
        <family val="3"/>
      </rPr>
      <t>0</t>
    </r>
    <r>
      <rPr>
        <sz val="6"/>
        <rFont val="メイリオ"/>
        <family val="3"/>
      </rPr>
      <t>：00</t>
    </r>
  </si>
  <si>
    <t>①</t>
  </si>
  <si>
    <t>三川サッカークラブ</t>
  </si>
  <si>
    <t>鶴岡</t>
  </si>
  <si>
    <t>東北２部</t>
  </si>
  <si>
    <t>山形市
球技場
11:00</t>
  </si>
  <si>
    <t>⑩</t>
  </si>
  <si>
    <t>神町自衛隊</t>
  </si>
  <si>
    <t>3月17日　　山形市球技場11：00</t>
  </si>
  <si>
    <t>②</t>
  </si>
  <si>
    <t>長井クラブ</t>
  </si>
  <si>
    <t>長井</t>
  </si>
  <si>
    <t>県２部</t>
  </si>
  <si>
    <t>3月31日　　山形市球技場11：00</t>
  </si>
  <si>
    <t>⑦</t>
  </si>
  <si>
    <t>金井サッカークラブ</t>
  </si>
  <si>
    <t>⑫</t>
  </si>
  <si>
    <t>山形大学医学部サッカー部</t>
  </si>
  <si>
    <r>
      <t>3月10日　　山形市球技場1</t>
    </r>
    <r>
      <rPr>
        <sz val="6"/>
        <rFont val="メイリオ"/>
        <family val="3"/>
      </rPr>
      <t>2</t>
    </r>
    <r>
      <rPr>
        <sz val="6"/>
        <rFont val="メイリオ"/>
        <family val="3"/>
      </rPr>
      <t>：</t>
    </r>
    <r>
      <rPr>
        <sz val="6"/>
        <rFont val="メイリオ"/>
        <family val="3"/>
      </rPr>
      <t>15</t>
    </r>
  </si>
  <si>
    <t>③</t>
  </si>
  <si>
    <t>山形銀行サッカー部</t>
  </si>
  <si>
    <t>地区１部</t>
  </si>
  <si>
    <r>
      <t>3月24日　　山形市球技場1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：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0</t>
    </r>
  </si>
  <si>
    <t>⑧</t>
  </si>
  <si>
    <t>中山サッカークラブ</t>
  </si>
  <si>
    <r>
      <t>3月17日　　山形市球技場1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：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0</t>
    </r>
  </si>
  <si>
    <t>④</t>
  </si>
  <si>
    <t>サルバトーレ櫛引</t>
  </si>
  <si>
    <t>山形市
球技場
13:30</t>
  </si>
  <si>
    <t>⑪</t>
  </si>
  <si>
    <t>大山サッカークラブ</t>
  </si>
  <si>
    <r>
      <t>3月10日　　山形市球技場1</t>
    </r>
    <r>
      <rPr>
        <sz val="6"/>
        <rFont val="メイリオ"/>
        <family val="3"/>
      </rPr>
      <t>4</t>
    </r>
    <r>
      <rPr>
        <sz val="6"/>
        <rFont val="メイリオ"/>
        <family val="3"/>
      </rPr>
      <t>：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0</t>
    </r>
  </si>
  <si>
    <t>⑤</t>
  </si>
  <si>
    <t>山形市役所サッカー部</t>
  </si>
  <si>
    <r>
      <t>3月31日　　山形市球技場1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：</t>
    </r>
    <r>
      <rPr>
        <sz val="6"/>
        <rFont val="メイリオ"/>
        <family val="3"/>
      </rPr>
      <t>3</t>
    </r>
    <r>
      <rPr>
        <sz val="6"/>
        <rFont val="メイリオ"/>
        <family val="3"/>
      </rPr>
      <t>0</t>
    </r>
  </si>
  <si>
    <t>⑨</t>
  </si>
  <si>
    <t>FCパラフレンチ米沢</t>
  </si>
  <si>
    <t>米沢</t>
  </si>
  <si>
    <t xml:space="preserve"> </t>
  </si>
  <si>
    <t>会　　場</t>
  </si>
  <si>
    <t>試合</t>
  </si>
  <si>
    <t>時間</t>
  </si>
  <si>
    <t>対戦チーム</t>
  </si>
  <si>
    <t>Ｒ</t>
  </si>
  <si>
    <t>ＡＲ１</t>
  </si>
  <si>
    <t>ＡＲ２</t>
  </si>
  <si>
    <t>Ｓ</t>
  </si>
  <si>
    <t>MCM</t>
  </si>
  <si>
    <t>山形市　　　　　　　　　球技場</t>
  </si>
  <si>
    <t>vs</t>
  </si>
  <si>
    <t>県協会</t>
  </si>
  <si>
    <t>ｖｓ</t>
  </si>
  <si>
    <t>①の勝者</t>
  </si>
  <si>
    <t>③の勝者</t>
  </si>
  <si>
    <t>④の勝者</t>
  </si>
  <si>
    <t>②の勝者</t>
  </si>
  <si>
    <t>⑤の勝者</t>
  </si>
  <si>
    <t>⑥の勝者</t>
  </si>
  <si>
    <t>⑦の勝者</t>
  </si>
  <si>
    <t>⑧の勝者</t>
  </si>
  <si>
    <t>⑨の勝者</t>
  </si>
  <si>
    <t>山形県総合
運動公園</t>
  </si>
  <si>
    <t>⑩の勝者</t>
  </si>
  <si>
    <t>⑪の勝者</t>
  </si>
  <si>
    <t>別途通知</t>
  </si>
  <si>
    <t>【帯同審判について】</t>
  </si>
  <si>
    <r>
      <t>■　3/</t>
    </r>
    <r>
      <rPr>
        <sz val="12"/>
        <rFont val="メイリオ"/>
        <family val="3"/>
      </rPr>
      <t>10</t>
    </r>
    <r>
      <rPr>
        <sz val="12"/>
        <rFont val="メイリオ"/>
        <family val="3"/>
      </rPr>
      <t>（日）・</t>
    </r>
    <r>
      <rPr>
        <sz val="12"/>
        <rFont val="メイリオ"/>
        <family val="3"/>
      </rPr>
      <t>3</t>
    </r>
    <r>
      <rPr>
        <sz val="12"/>
        <rFont val="メイリオ"/>
        <family val="3"/>
      </rPr>
      <t>/</t>
    </r>
    <r>
      <rPr>
        <sz val="12"/>
        <rFont val="メイリオ"/>
        <family val="3"/>
      </rPr>
      <t>17</t>
    </r>
    <r>
      <rPr>
        <sz val="12"/>
        <rFont val="メイリオ"/>
        <family val="3"/>
      </rPr>
      <t>（日）・</t>
    </r>
    <r>
      <rPr>
        <sz val="12"/>
        <rFont val="メイリオ"/>
        <family val="3"/>
      </rPr>
      <t>3/24</t>
    </r>
    <r>
      <rPr>
        <sz val="12"/>
        <rFont val="メイリオ"/>
        <family val="3"/>
      </rPr>
      <t>（日）・</t>
    </r>
    <r>
      <rPr>
        <sz val="12"/>
        <rFont val="メイリオ"/>
        <family val="3"/>
      </rPr>
      <t>3/31</t>
    </r>
    <r>
      <rPr>
        <sz val="12"/>
        <rFont val="メイリオ"/>
        <family val="3"/>
      </rPr>
      <t>（日）については、AR（副審）が帯同審判の割当となります。</t>
    </r>
  </si>
  <si>
    <t>■　準決勝以降の審判については、山形県サッカ－協会派遣審判となります。</t>
  </si>
  <si>
    <t>■　試合開始７０分前に、両チ－ムの代表者・審判団・会場運営責任者によるミーティングを実施します。</t>
  </si>
  <si>
    <t>　　連絡なく遅れた場合は、試合結果にかかわらず該当チームが棄権扱いとなりますので、ご注意ください。</t>
  </si>
  <si>
    <t>東陽の里G
11:00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</si>
</sst>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7">
    <font>
      <sz val="11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10"/>
      <color indexed="9"/>
      <name val="メイリオ"/>
      <family val="3"/>
    </font>
    <font>
      <b/>
      <sz val="9"/>
      <color indexed="9"/>
      <name val="メイリオ"/>
      <family val="3"/>
    </font>
    <font>
      <b/>
      <sz val="12"/>
      <name val="メイリオ"/>
      <family val="3"/>
    </font>
    <font>
      <sz val="12"/>
      <name val="メイリオ"/>
      <family val="3"/>
    </font>
    <font>
      <sz val="8"/>
      <name val="メイリオ"/>
      <family val="3"/>
    </font>
    <font>
      <b/>
      <sz val="16"/>
      <name val="メイリオ"/>
      <family val="3"/>
    </font>
    <font>
      <sz val="11"/>
      <color indexed="9"/>
      <name val="メイリオ"/>
      <family val="3"/>
    </font>
    <font>
      <sz val="10"/>
      <color indexed="9"/>
      <name val="メイリオ"/>
      <family val="3"/>
    </font>
    <font>
      <sz val="7"/>
      <name val="メイリオ"/>
      <family val="3"/>
    </font>
    <font>
      <b/>
      <sz val="8"/>
      <name val="メイリオ"/>
      <family val="3"/>
    </font>
    <font>
      <sz val="6"/>
      <name val="メイリオ"/>
      <family val="3"/>
    </font>
    <font>
      <sz val="10"/>
      <name val="メイリオ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23" fillId="3" borderId="0" applyNumberFormat="0" applyBorder="0" applyAlignment="0" applyProtection="0"/>
    <xf numFmtId="0" fontId="29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3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56" fontId="2" fillId="0" borderId="0" xfId="61" applyNumberFormat="1" applyFont="1" applyAlignment="1">
      <alignment vertical="center"/>
      <protection/>
    </xf>
    <xf numFmtId="56" fontId="2" fillId="0" borderId="0" xfId="61" applyNumberFormat="1" applyFont="1" applyAlignment="1">
      <alignment horizontal="center" vertical="center"/>
      <protection/>
    </xf>
    <xf numFmtId="0" fontId="6" fillId="24" borderId="10" xfId="61" applyFont="1" applyFill="1" applyBorder="1" applyAlignment="1">
      <alignment horizontal="center" vertical="center"/>
      <protection/>
    </xf>
    <xf numFmtId="0" fontId="6" fillId="24" borderId="11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20" fontId="2" fillId="0" borderId="0" xfId="61" applyNumberFormat="1" applyFont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12" xfId="61" applyFont="1" applyBorder="1" applyAlignment="1">
      <alignment horizontal="center" vertical="center"/>
      <protection/>
    </xf>
    <xf numFmtId="20" fontId="2" fillId="0" borderId="13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shrinkToFi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20" fontId="2" fillId="0" borderId="17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20" fontId="2" fillId="0" borderId="21" xfId="61" applyNumberFormat="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20" fontId="2" fillId="0" borderId="26" xfId="61" applyNumberFormat="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20" fontId="2" fillId="0" borderId="30" xfId="61" applyNumberFormat="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 shrinkToFit="1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 shrinkToFit="1"/>
      <protection/>
    </xf>
    <xf numFmtId="20" fontId="2" fillId="0" borderId="32" xfId="61" applyNumberFormat="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wrapText="1"/>
      <protection/>
    </xf>
    <xf numFmtId="56" fontId="5" fillId="0" borderId="0" xfId="61" applyNumberFormat="1" applyFont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20" fontId="2" fillId="0" borderId="24" xfId="61" applyNumberFormat="1" applyFont="1" applyBorder="1" applyAlignment="1">
      <alignment horizontal="center" vertical="center"/>
      <protection/>
    </xf>
    <xf numFmtId="0" fontId="6" fillId="0" borderId="24" xfId="61" applyFont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6" fillId="24" borderId="33" xfId="61" applyFont="1" applyFill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 shrinkToFit="1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 shrinkToFit="1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 shrinkToFit="1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horizontal="right" vertical="center"/>
      <protection/>
    </xf>
    <xf numFmtId="0" fontId="6" fillId="0" borderId="24" xfId="6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4" borderId="43" xfId="0" applyFont="1" applyFill="1" applyBorder="1" applyAlignment="1">
      <alignment horizontal="center" vertical="center"/>
    </xf>
    <xf numFmtId="0" fontId="11" fillId="24" borderId="44" xfId="0" applyFont="1" applyFill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56" fontId="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5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20" fontId="9" fillId="0" borderId="46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20" fontId="9" fillId="0" borderId="0" xfId="0" applyNumberFormat="1" applyFont="1" applyAlignment="1">
      <alignment vertical="center"/>
    </xf>
    <xf numFmtId="20" fontId="9" fillId="0" borderId="49" xfId="0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20" fontId="9" fillId="0" borderId="52" xfId="0" applyNumberFormat="1" applyFont="1" applyBorder="1" applyAlignment="1">
      <alignment horizontal="center" vertical="center"/>
    </xf>
    <xf numFmtId="20" fontId="9" fillId="0" borderId="5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56" fontId="9" fillId="0" borderId="0" xfId="0" applyNumberFormat="1" applyFont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5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12" fillId="24" borderId="44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56" fontId="12" fillId="24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24" borderId="43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56" fontId="12" fillId="24" borderId="66" xfId="0" applyNumberFormat="1" applyFont="1" applyFill="1" applyBorder="1" applyAlignment="1">
      <alignment horizontal="center" vertical="center"/>
    </xf>
    <xf numFmtId="56" fontId="12" fillId="24" borderId="0" xfId="0" applyNumberFormat="1" applyFont="1" applyFill="1" applyAlignment="1">
      <alignment horizontal="center" vertical="center"/>
    </xf>
    <xf numFmtId="56" fontId="12" fillId="24" borderId="44" xfId="0" applyNumberFormat="1" applyFont="1" applyFill="1" applyBorder="1" applyAlignment="1">
      <alignment horizontal="center" vertical="center"/>
    </xf>
    <xf numFmtId="56" fontId="12" fillId="24" borderId="61" xfId="0" applyNumberFormat="1" applyFont="1" applyFill="1" applyBorder="1" applyAlignment="1">
      <alignment horizontal="center" vertical="center"/>
    </xf>
    <xf numFmtId="56" fontId="12" fillId="24" borderId="62" xfId="0" applyNumberFormat="1" applyFont="1" applyFill="1" applyBorder="1" applyAlignment="1">
      <alignment horizontal="center" vertical="center"/>
    </xf>
    <xf numFmtId="56" fontId="12" fillId="24" borderId="6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4" borderId="11" xfId="61" applyFont="1" applyFill="1" applyBorder="1" applyAlignment="1">
      <alignment horizontal="center" vertical="center"/>
      <protection/>
    </xf>
    <xf numFmtId="176" fontId="5" fillId="24" borderId="0" xfId="61" applyNumberFormat="1" applyFont="1" applyFill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6" fillId="25" borderId="14" xfId="61" applyFont="1" applyFill="1" applyBorder="1" applyAlignment="1">
      <alignment horizontal="center" vertical="center" wrapText="1"/>
      <protection/>
    </xf>
    <xf numFmtId="0" fontId="6" fillId="25" borderId="46" xfId="61" applyFont="1" applyFill="1" applyBorder="1" applyAlignment="1">
      <alignment horizontal="center" vertical="center" wrapText="1"/>
      <protection/>
    </xf>
    <xf numFmtId="0" fontId="6" fillId="25" borderId="22" xfId="61" applyFont="1" applyFill="1" applyBorder="1" applyAlignment="1">
      <alignment horizontal="center" vertical="center" wrapText="1"/>
      <protection/>
    </xf>
    <xf numFmtId="0" fontId="6" fillId="25" borderId="70" xfId="61" applyFont="1" applyFill="1" applyBorder="1" applyAlignment="1">
      <alignment horizontal="center" vertical="center" wrapText="1"/>
      <protection/>
    </xf>
    <xf numFmtId="0" fontId="6" fillId="25" borderId="71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20" fontId="2" fillId="0" borderId="72" xfId="61" applyNumberFormat="1" applyFont="1" applyBorder="1" applyAlignment="1">
      <alignment horizontal="center" vertical="center"/>
      <protection/>
    </xf>
    <xf numFmtId="20" fontId="2" fillId="0" borderId="73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2" fillId="0" borderId="72" xfId="61" applyFont="1" applyBorder="1" applyAlignment="1">
      <alignment horizontal="center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Normal="85" zoomScaleSheetLayoutView="100" zoomScalePageLayoutView="0" workbookViewId="0" topLeftCell="A1">
      <selection activeCell="L45" sqref="L45:L46"/>
    </sheetView>
  </sheetViews>
  <sheetFormatPr defaultColWidth="5.625" defaultRowHeight="12.75" customHeight="1"/>
  <cols>
    <col min="1" max="1" width="5.50390625" style="1" customWidth="1"/>
    <col min="2" max="3" width="12.625" style="1" customWidth="1"/>
    <col min="4" max="4" width="8.125" style="1" customWidth="1"/>
    <col min="5" max="5" width="3.625" style="62" customWidth="1"/>
    <col min="6" max="6" width="7.125" style="62" customWidth="1"/>
    <col min="7" max="7" width="5.625" style="62" customWidth="1"/>
    <col min="8" max="8" width="3.625" style="62" customWidth="1"/>
    <col min="9" max="9" width="7.125" style="62" customWidth="1"/>
    <col min="10" max="10" width="5.625" style="62" customWidth="1"/>
    <col min="11" max="11" width="3.625" style="62" customWidth="1"/>
    <col min="12" max="12" width="6.625" style="62" customWidth="1"/>
    <col min="13" max="13" width="5.625" style="62" customWidth="1"/>
    <col min="14" max="14" width="3.625" style="62" customWidth="1"/>
    <col min="15" max="15" width="6.625" style="62" customWidth="1"/>
    <col min="16" max="16" width="5.625" style="62" customWidth="1"/>
    <col min="17" max="17" width="3.625" style="62" customWidth="1"/>
    <col min="18" max="18" width="5.625" style="1" customWidth="1"/>
    <col min="19" max="19" width="3.25390625" style="1" customWidth="1"/>
    <col min="20" max="20" width="5.625" style="1" customWidth="1"/>
    <col min="21" max="16384" width="5.625" style="1" customWidth="1"/>
  </cols>
  <sheetData>
    <row r="1" spans="1:17" ht="21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22.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>
      <c r="A4" s="133" t="s">
        <v>2</v>
      </c>
      <c r="B4" s="133" t="s">
        <v>3</v>
      </c>
      <c r="C4" s="133"/>
      <c r="D4" s="65" t="s">
        <v>4</v>
      </c>
      <c r="E4" s="127">
        <v>43534</v>
      </c>
      <c r="F4" s="128"/>
      <c r="G4" s="129"/>
      <c r="H4" s="127">
        <v>43548</v>
      </c>
      <c r="I4" s="128"/>
      <c r="J4" s="129"/>
      <c r="K4" s="148">
        <v>43576</v>
      </c>
      <c r="L4" s="149"/>
      <c r="M4" s="150"/>
      <c r="N4" s="146">
        <v>43597</v>
      </c>
      <c r="O4" s="147"/>
      <c r="P4" s="147"/>
      <c r="Q4" s="147"/>
    </row>
    <row r="5" spans="1:17" ht="18" customHeight="1">
      <c r="A5" s="133"/>
      <c r="B5" s="133"/>
      <c r="C5" s="133"/>
      <c r="D5" s="64" t="s">
        <v>5</v>
      </c>
      <c r="E5" s="130">
        <v>43541</v>
      </c>
      <c r="F5" s="131"/>
      <c r="G5" s="132"/>
      <c r="H5" s="130">
        <v>43555</v>
      </c>
      <c r="I5" s="131"/>
      <c r="J5" s="132"/>
      <c r="K5" s="146"/>
      <c r="L5" s="147"/>
      <c r="M5" s="151"/>
      <c r="N5" s="146"/>
      <c r="O5" s="147"/>
      <c r="P5" s="147"/>
      <c r="Q5" s="147"/>
    </row>
    <row r="6" spans="6:17" ht="18" customHeight="1"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5"/>
    </row>
    <row r="7" spans="1:17" ht="18" customHeight="1">
      <c r="A7" s="134">
        <v>1</v>
      </c>
      <c r="B7" s="156" t="s">
        <v>6</v>
      </c>
      <c r="C7" s="157"/>
      <c r="D7" s="67" t="s">
        <v>7</v>
      </c>
      <c r="E7" s="68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75"/>
    </row>
    <row r="8" spans="1:12" ht="18" customHeight="1">
      <c r="A8" s="135"/>
      <c r="B8" s="158"/>
      <c r="C8" s="159"/>
      <c r="D8" s="69" t="s">
        <v>8</v>
      </c>
      <c r="E8" s="70"/>
      <c r="F8" s="71"/>
      <c r="G8" s="71"/>
      <c r="H8" s="72"/>
      <c r="I8" s="72"/>
      <c r="J8" s="102"/>
      <c r="L8" s="103"/>
    </row>
    <row r="9" spans="2:10" ht="18" customHeight="1">
      <c r="B9" s="63"/>
      <c r="C9" s="63"/>
      <c r="D9" s="63"/>
      <c r="E9" s="73"/>
      <c r="F9" s="74"/>
      <c r="G9" s="75"/>
      <c r="H9" s="75"/>
      <c r="J9" s="104"/>
    </row>
    <row r="10" spans="2:13" ht="18" customHeight="1">
      <c r="B10" s="63"/>
      <c r="C10" s="63"/>
      <c r="D10" s="63"/>
      <c r="E10" s="75"/>
      <c r="F10" s="76"/>
      <c r="G10" s="75"/>
      <c r="H10" s="75"/>
      <c r="I10" s="140" t="s">
        <v>9</v>
      </c>
      <c r="J10" s="141" t="s">
        <v>10</v>
      </c>
      <c r="K10" s="105"/>
      <c r="L10" s="84"/>
      <c r="M10" s="84"/>
    </row>
    <row r="11" spans="1:14" ht="18" customHeight="1">
      <c r="A11" s="134">
        <v>2</v>
      </c>
      <c r="B11" s="156" t="s">
        <v>11</v>
      </c>
      <c r="C11" s="162"/>
      <c r="D11" s="67" t="s">
        <v>12</v>
      </c>
      <c r="E11" s="77"/>
      <c r="F11" s="77"/>
      <c r="G11" s="77"/>
      <c r="H11" s="75"/>
      <c r="I11" s="140"/>
      <c r="J11" s="141"/>
      <c r="M11" s="75"/>
      <c r="N11" s="68"/>
    </row>
    <row r="12" spans="1:14" ht="18" customHeight="1">
      <c r="A12" s="135"/>
      <c r="B12" s="158"/>
      <c r="C12" s="163"/>
      <c r="D12" s="78" t="s">
        <v>13</v>
      </c>
      <c r="E12" s="75"/>
      <c r="G12" s="79"/>
      <c r="H12" s="80"/>
      <c r="J12" s="104"/>
      <c r="M12" s="76"/>
      <c r="N12" s="106"/>
    </row>
    <row r="13" spans="2:17" ht="18" customHeight="1">
      <c r="B13" s="63"/>
      <c r="C13" s="63"/>
      <c r="D13" s="63"/>
      <c r="E13" s="138"/>
      <c r="F13" s="140" t="s">
        <v>14</v>
      </c>
      <c r="G13" s="141" t="s">
        <v>15</v>
      </c>
      <c r="H13" s="82"/>
      <c r="I13" s="84"/>
      <c r="J13" s="107"/>
      <c r="L13" s="75"/>
      <c r="M13" s="108"/>
      <c r="N13" s="68"/>
      <c r="Q13" s="103"/>
    </row>
    <row r="14" spans="2:14" ht="18" customHeight="1">
      <c r="B14" s="63"/>
      <c r="C14" s="63"/>
      <c r="D14" s="63"/>
      <c r="E14" s="138"/>
      <c r="F14" s="140"/>
      <c r="G14" s="141"/>
      <c r="H14" s="75"/>
      <c r="L14" s="76"/>
      <c r="M14" s="108"/>
      <c r="N14" s="68"/>
    </row>
    <row r="15" spans="1:14" ht="18" customHeight="1">
      <c r="A15" s="134">
        <v>3</v>
      </c>
      <c r="B15" s="156" t="s">
        <v>16</v>
      </c>
      <c r="C15" s="157"/>
      <c r="D15" s="67" t="s">
        <v>17</v>
      </c>
      <c r="E15" s="83"/>
      <c r="F15" s="84"/>
      <c r="G15" s="85"/>
      <c r="H15" s="79"/>
      <c r="N15" s="89"/>
    </row>
    <row r="16" spans="1:14" ht="18" customHeight="1">
      <c r="A16" s="135"/>
      <c r="B16" s="158"/>
      <c r="C16" s="159"/>
      <c r="D16" s="69" t="s">
        <v>18</v>
      </c>
      <c r="E16" s="75"/>
      <c r="N16" s="89"/>
    </row>
    <row r="17" spans="2:14" ht="18" customHeight="1">
      <c r="B17" s="63"/>
      <c r="C17" s="63"/>
      <c r="D17" s="63"/>
      <c r="E17" s="75"/>
      <c r="F17" s="75"/>
      <c r="H17" s="75"/>
      <c r="L17" s="140" t="s">
        <v>19</v>
      </c>
      <c r="M17" s="142" t="s">
        <v>20</v>
      </c>
      <c r="N17" s="68"/>
    </row>
    <row r="18" spans="2:16" ht="18" customHeight="1">
      <c r="B18" s="63"/>
      <c r="C18" s="63"/>
      <c r="D18" s="63"/>
      <c r="E18" s="75"/>
      <c r="F18" s="76"/>
      <c r="H18" s="75"/>
      <c r="L18" s="140"/>
      <c r="M18" s="142"/>
      <c r="N18" s="109"/>
      <c r="O18" s="72"/>
      <c r="P18" s="110"/>
    </row>
    <row r="19" spans="1:16" ht="18" customHeight="1">
      <c r="A19" s="134">
        <v>4</v>
      </c>
      <c r="B19" s="160" t="s">
        <v>21</v>
      </c>
      <c r="C19" s="161"/>
      <c r="D19" s="67" t="s">
        <v>7</v>
      </c>
      <c r="E19" s="68"/>
      <c r="N19" s="111"/>
      <c r="P19" s="108"/>
    </row>
    <row r="20" spans="1:16" ht="18" customHeight="1">
      <c r="A20" s="135"/>
      <c r="B20" s="160"/>
      <c r="C20" s="161"/>
      <c r="D20" s="78" t="s">
        <v>13</v>
      </c>
      <c r="E20" s="86"/>
      <c r="F20" s="72"/>
      <c r="G20" s="87"/>
      <c r="H20" s="79"/>
      <c r="I20" s="75"/>
      <c r="J20" s="112"/>
      <c r="K20" s="76"/>
      <c r="N20" s="111"/>
      <c r="O20" s="103"/>
      <c r="P20" s="108"/>
    </row>
    <row r="21" spans="2:16" ht="18" customHeight="1">
      <c r="B21" s="63"/>
      <c r="C21" s="63"/>
      <c r="D21" s="63"/>
      <c r="E21" s="139"/>
      <c r="F21" s="140" t="s">
        <v>22</v>
      </c>
      <c r="G21" s="141" t="s">
        <v>23</v>
      </c>
      <c r="H21" s="75"/>
      <c r="I21" s="76"/>
      <c r="J21" s="113"/>
      <c r="K21" s="76"/>
      <c r="N21" s="111"/>
      <c r="O21" s="75"/>
      <c r="P21" s="114"/>
    </row>
    <row r="22" spans="2:16" ht="18" customHeight="1">
      <c r="B22" s="63"/>
      <c r="C22" s="63"/>
      <c r="D22" s="63"/>
      <c r="E22" s="138"/>
      <c r="F22" s="140"/>
      <c r="G22" s="141"/>
      <c r="H22" s="86"/>
      <c r="I22" s="72"/>
      <c r="J22" s="115"/>
      <c r="K22" s="76"/>
      <c r="N22" s="111"/>
      <c r="O22" s="76"/>
      <c r="P22" s="116"/>
    </row>
    <row r="23" spans="1:16" ht="18" customHeight="1">
      <c r="A23" s="134">
        <v>5</v>
      </c>
      <c r="B23" s="160" t="s">
        <v>24</v>
      </c>
      <c r="C23" s="161"/>
      <c r="D23" s="67" t="s">
        <v>25</v>
      </c>
      <c r="E23" s="77"/>
      <c r="F23" s="88"/>
      <c r="G23" s="88"/>
      <c r="H23" s="89"/>
      <c r="J23" s="104"/>
      <c r="L23" s="103"/>
      <c r="N23" s="111"/>
      <c r="P23" s="108"/>
    </row>
    <row r="24" spans="1:23" ht="18" customHeight="1">
      <c r="A24" s="135"/>
      <c r="B24" s="160"/>
      <c r="C24" s="161"/>
      <c r="D24" s="78" t="s">
        <v>26</v>
      </c>
      <c r="E24" s="75"/>
      <c r="I24" s="140" t="s">
        <v>27</v>
      </c>
      <c r="J24" s="142" t="s">
        <v>28</v>
      </c>
      <c r="K24" s="89"/>
      <c r="N24" s="111"/>
      <c r="P24" s="108"/>
      <c r="V24" s="92"/>
      <c r="W24" s="92"/>
    </row>
    <row r="25" spans="2:23" ht="18" customHeight="1">
      <c r="B25" s="63"/>
      <c r="C25" s="63"/>
      <c r="D25" s="63"/>
      <c r="E25" s="75"/>
      <c r="I25" s="140"/>
      <c r="J25" s="142"/>
      <c r="K25" s="109"/>
      <c r="L25" s="72"/>
      <c r="M25" s="72"/>
      <c r="O25" s="75"/>
      <c r="P25" s="108"/>
      <c r="V25" s="92"/>
      <c r="W25" s="92"/>
    </row>
    <row r="26" spans="2:16" ht="18" customHeight="1">
      <c r="B26" s="63"/>
      <c r="C26" s="63"/>
      <c r="D26" s="63"/>
      <c r="E26" s="75"/>
      <c r="I26" s="117"/>
      <c r="J26" s="104"/>
      <c r="K26" s="75"/>
      <c r="M26" s="118"/>
      <c r="N26" s="118"/>
      <c r="O26" s="76"/>
      <c r="P26" s="108"/>
    </row>
    <row r="27" spans="1:16" ht="18" customHeight="1">
      <c r="A27" s="134">
        <v>6</v>
      </c>
      <c r="B27" s="156" t="s">
        <v>29</v>
      </c>
      <c r="C27" s="162"/>
      <c r="D27" s="90" t="s">
        <v>7</v>
      </c>
      <c r="E27" s="77"/>
      <c r="F27" s="88"/>
      <c r="G27" s="88"/>
      <c r="H27" s="88"/>
      <c r="I27" s="88"/>
      <c r="J27" s="119"/>
      <c r="O27" s="76"/>
      <c r="P27" s="108"/>
    </row>
    <row r="28" spans="1:16" ht="18" customHeight="1">
      <c r="A28" s="135"/>
      <c r="B28" s="158"/>
      <c r="C28" s="163"/>
      <c r="D28" s="78" t="s">
        <v>13</v>
      </c>
      <c r="E28" s="70"/>
      <c r="L28" s="103"/>
      <c r="P28" s="108"/>
    </row>
    <row r="29" spans="2:16" ht="18" customHeight="1">
      <c r="B29" s="91"/>
      <c r="C29" s="91"/>
      <c r="D29" s="92"/>
      <c r="E29" s="81"/>
      <c r="F29" s="74"/>
      <c r="G29" s="75"/>
      <c r="H29" s="75"/>
      <c r="I29" s="75"/>
      <c r="O29" s="140" t="s">
        <v>84</v>
      </c>
      <c r="P29" s="145" t="s">
        <v>30</v>
      </c>
    </row>
    <row r="30" spans="2:17" ht="18" customHeight="1">
      <c r="B30" s="63"/>
      <c r="C30" s="63"/>
      <c r="D30" s="63"/>
      <c r="E30" s="75"/>
      <c r="F30" s="75"/>
      <c r="G30" s="75"/>
      <c r="H30" s="75"/>
      <c r="L30" s="76"/>
      <c r="O30" s="140"/>
      <c r="P30" s="145"/>
      <c r="Q30" s="71"/>
    </row>
    <row r="31" spans="1:16" ht="18" customHeight="1">
      <c r="A31" s="134">
        <v>7</v>
      </c>
      <c r="B31" s="152" t="s">
        <v>31</v>
      </c>
      <c r="C31" s="153"/>
      <c r="D31" s="67" t="s">
        <v>7</v>
      </c>
      <c r="E31" s="75"/>
      <c r="F31" s="75"/>
      <c r="G31" s="93"/>
      <c r="H31" s="93"/>
      <c r="J31" s="81"/>
      <c r="K31" s="81"/>
      <c r="L31" s="75"/>
      <c r="N31" s="75"/>
      <c r="P31" s="108"/>
    </row>
    <row r="32" spans="1:16" ht="18" customHeight="1">
      <c r="A32" s="135"/>
      <c r="B32" s="154"/>
      <c r="C32" s="155"/>
      <c r="D32" s="69" t="s">
        <v>8</v>
      </c>
      <c r="E32" s="94"/>
      <c r="F32" s="95"/>
      <c r="G32" s="96"/>
      <c r="H32" s="75"/>
      <c r="J32" s="81"/>
      <c r="K32" s="81"/>
      <c r="L32" s="76"/>
      <c r="N32" s="75"/>
      <c r="P32" s="108"/>
    </row>
    <row r="33" spans="2:16" ht="18" customHeight="1">
      <c r="B33" s="63"/>
      <c r="C33" s="63"/>
      <c r="D33" s="63"/>
      <c r="E33" s="138"/>
      <c r="F33" s="140" t="s">
        <v>32</v>
      </c>
      <c r="G33" s="141" t="s">
        <v>33</v>
      </c>
      <c r="H33" s="75"/>
      <c r="I33" s="81"/>
      <c r="P33" s="108"/>
    </row>
    <row r="34" spans="5:16" ht="18" customHeight="1">
      <c r="E34" s="138"/>
      <c r="F34" s="140"/>
      <c r="G34" s="141"/>
      <c r="H34" s="95"/>
      <c r="I34" s="143"/>
      <c r="J34" s="144"/>
      <c r="K34" s="75"/>
      <c r="L34" s="103"/>
      <c r="P34" s="108"/>
    </row>
    <row r="35" spans="1:16" ht="18" customHeight="1">
      <c r="A35" s="134">
        <v>8</v>
      </c>
      <c r="B35" s="156" t="s">
        <v>34</v>
      </c>
      <c r="C35" s="157"/>
      <c r="D35" s="67" t="s">
        <v>7</v>
      </c>
      <c r="E35" s="77"/>
      <c r="F35" s="77"/>
      <c r="G35" s="97"/>
      <c r="H35" s="75"/>
      <c r="I35" s="140"/>
      <c r="J35" s="145"/>
      <c r="K35" s="75"/>
      <c r="P35" s="108"/>
    </row>
    <row r="36" spans="1:16" ht="18" customHeight="1">
      <c r="A36" s="135"/>
      <c r="B36" s="158"/>
      <c r="C36" s="159"/>
      <c r="D36" s="69" t="s">
        <v>35</v>
      </c>
      <c r="E36" s="75"/>
      <c r="F36" s="75"/>
      <c r="G36" s="93"/>
      <c r="H36" s="93"/>
      <c r="I36" s="75"/>
      <c r="J36" s="114"/>
      <c r="K36" s="75"/>
      <c r="O36" s="79"/>
      <c r="P36" s="108"/>
    </row>
    <row r="37" spans="1:16" ht="18" customHeight="1">
      <c r="A37" s="98"/>
      <c r="B37" s="63"/>
      <c r="C37" s="63"/>
      <c r="D37" s="63"/>
      <c r="E37" s="75"/>
      <c r="F37" s="140"/>
      <c r="G37" s="142"/>
      <c r="H37" s="75"/>
      <c r="I37" s="140" t="s">
        <v>36</v>
      </c>
      <c r="J37" s="141" t="s">
        <v>37</v>
      </c>
      <c r="K37" s="75"/>
      <c r="P37" s="108"/>
    </row>
    <row r="38" spans="1:16" ht="18" customHeight="1">
      <c r="A38" s="98"/>
      <c r="B38" s="63"/>
      <c r="C38" s="63"/>
      <c r="D38" s="63"/>
      <c r="E38" s="75"/>
      <c r="F38" s="140"/>
      <c r="G38" s="142"/>
      <c r="H38" s="75"/>
      <c r="I38" s="140"/>
      <c r="J38" s="141"/>
      <c r="K38" s="95"/>
      <c r="L38" s="71"/>
      <c r="M38" s="120"/>
      <c r="P38" s="108"/>
    </row>
    <row r="39" spans="1:16" ht="18" customHeight="1">
      <c r="A39" s="134">
        <v>9</v>
      </c>
      <c r="B39" s="156" t="s">
        <v>38</v>
      </c>
      <c r="C39" s="157"/>
      <c r="D39" s="67" t="s">
        <v>7</v>
      </c>
      <c r="E39" s="75"/>
      <c r="F39" s="75"/>
      <c r="G39" s="75"/>
      <c r="H39" s="75"/>
      <c r="I39" s="75"/>
      <c r="J39" s="108"/>
      <c r="L39" s="103"/>
      <c r="M39" s="108"/>
      <c r="P39" s="108"/>
    </row>
    <row r="40" spans="1:17" ht="18" customHeight="1">
      <c r="A40" s="135"/>
      <c r="B40" s="158"/>
      <c r="C40" s="159"/>
      <c r="D40" s="78" t="s">
        <v>13</v>
      </c>
      <c r="E40" s="94"/>
      <c r="F40" s="95"/>
      <c r="G40" s="96"/>
      <c r="H40" s="75"/>
      <c r="J40" s="108"/>
      <c r="M40" s="108"/>
      <c r="P40" s="108"/>
      <c r="Q40" s="66"/>
    </row>
    <row r="41" spans="2:17" ht="18" customHeight="1">
      <c r="B41" s="99"/>
      <c r="C41" s="99"/>
      <c r="E41" s="138"/>
      <c r="F41" s="140" t="s">
        <v>39</v>
      </c>
      <c r="G41" s="141" t="s">
        <v>40</v>
      </c>
      <c r="H41" s="77"/>
      <c r="I41" s="88"/>
      <c r="J41" s="119"/>
      <c r="L41" s="140"/>
      <c r="M41" s="145"/>
      <c r="P41" s="108"/>
      <c r="Q41" s="75"/>
    </row>
    <row r="42" spans="2:17" ht="18" customHeight="1">
      <c r="B42" s="100"/>
      <c r="C42" s="100"/>
      <c r="E42" s="138"/>
      <c r="F42" s="140"/>
      <c r="G42" s="141"/>
      <c r="H42" s="75"/>
      <c r="L42" s="140"/>
      <c r="M42" s="145"/>
      <c r="P42" s="108"/>
      <c r="Q42" s="76"/>
    </row>
    <row r="43" spans="1:16" ht="18" customHeight="1">
      <c r="A43" s="136">
        <v>10</v>
      </c>
      <c r="B43" s="156" t="s">
        <v>41</v>
      </c>
      <c r="C43" s="157"/>
      <c r="D43" s="67" t="s">
        <v>17</v>
      </c>
      <c r="E43" s="77"/>
      <c r="F43" s="77"/>
      <c r="G43" s="97"/>
      <c r="H43" s="75"/>
      <c r="L43" s="81"/>
      <c r="M43" s="121"/>
      <c r="N43" s="81"/>
      <c r="P43" s="108"/>
    </row>
    <row r="44" spans="1:16" ht="18" customHeight="1">
      <c r="A44" s="137"/>
      <c r="B44" s="158"/>
      <c r="C44" s="159"/>
      <c r="D44" s="78" t="s">
        <v>13</v>
      </c>
      <c r="E44" s="75"/>
      <c r="F44" s="75"/>
      <c r="G44" s="75"/>
      <c r="H44" s="75"/>
      <c r="K44" s="75"/>
      <c r="L44" s="103"/>
      <c r="M44" s="121"/>
      <c r="N44" s="81"/>
      <c r="P44" s="108"/>
    </row>
    <row r="45" spans="2:16" ht="18" customHeight="1">
      <c r="B45" s="63"/>
      <c r="C45" s="63"/>
      <c r="D45" s="63"/>
      <c r="E45" s="75"/>
      <c r="F45" s="140"/>
      <c r="G45" s="142"/>
      <c r="H45" s="75"/>
      <c r="K45" s="75"/>
      <c r="L45" s="140" t="s">
        <v>42</v>
      </c>
      <c r="M45" s="145" t="s">
        <v>43</v>
      </c>
      <c r="N45" s="77"/>
      <c r="O45" s="88"/>
      <c r="P45" s="119"/>
    </row>
    <row r="46" spans="2:14" ht="18" customHeight="1">
      <c r="B46" s="63"/>
      <c r="C46" s="63"/>
      <c r="D46" s="63"/>
      <c r="E46" s="75"/>
      <c r="F46" s="140"/>
      <c r="G46" s="142"/>
      <c r="H46" s="81"/>
      <c r="I46" s="75"/>
      <c r="L46" s="140"/>
      <c r="M46" s="145"/>
      <c r="N46" s="75"/>
    </row>
    <row r="47" spans="1:15" ht="18" customHeight="1">
      <c r="A47" s="134">
        <v>11</v>
      </c>
      <c r="B47" s="160" t="s">
        <v>44</v>
      </c>
      <c r="C47" s="161"/>
      <c r="D47" s="67" t="s">
        <v>17</v>
      </c>
      <c r="E47" s="68"/>
      <c r="F47" s="75"/>
      <c r="G47" s="93"/>
      <c r="H47" s="93"/>
      <c r="I47" s="76"/>
      <c r="J47" s="81"/>
      <c r="K47" s="81"/>
      <c r="M47" s="108"/>
      <c r="O47" s="103"/>
    </row>
    <row r="48" spans="1:13" ht="18" customHeight="1">
      <c r="A48" s="135"/>
      <c r="B48" s="160"/>
      <c r="C48" s="161"/>
      <c r="D48" s="69" t="s">
        <v>18</v>
      </c>
      <c r="E48" s="94"/>
      <c r="F48" s="95"/>
      <c r="G48" s="96"/>
      <c r="H48" s="75"/>
      <c r="I48" s="140"/>
      <c r="J48" s="142"/>
      <c r="K48" s="81"/>
      <c r="M48" s="108"/>
    </row>
    <row r="49" spans="2:13" ht="18" customHeight="1">
      <c r="B49" s="63"/>
      <c r="C49" s="63"/>
      <c r="D49" s="63"/>
      <c r="E49" s="138"/>
      <c r="F49" s="140" t="s">
        <v>45</v>
      </c>
      <c r="G49" s="141" t="s">
        <v>46</v>
      </c>
      <c r="H49" s="75"/>
      <c r="I49" s="140"/>
      <c r="J49" s="142"/>
      <c r="L49" s="103"/>
      <c r="M49" s="108"/>
    </row>
    <row r="50" spans="2:13" ht="18" customHeight="1">
      <c r="B50" s="63"/>
      <c r="C50" s="63"/>
      <c r="D50" s="63"/>
      <c r="E50" s="138"/>
      <c r="F50" s="140"/>
      <c r="G50" s="141"/>
      <c r="H50" s="95"/>
      <c r="I50" s="122"/>
      <c r="J50" s="120"/>
      <c r="M50" s="108"/>
    </row>
    <row r="51" spans="1:17" ht="18" customHeight="1">
      <c r="A51" s="134">
        <v>12</v>
      </c>
      <c r="B51" s="156" t="s">
        <v>47</v>
      </c>
      <c r="C51" s="157"/>
      <c r="D51" s="67" t="s">
        <v>7</v>
      </c>
      <c r="E51" s="77"/>
      <c r="F51" s="77"/>
      <c r="G51" s="97"/>
      <c r="J51" s="108"/>
      <c r="M51" s="116"/>
      <c r="N51" s="76"/>
      <c r="O51" s="81"/>
      <c r="P51" s="81"/>
      <c r="Q51" s="124"/>
    </row>
    <row r="52" spans="1:16" ht="18" customHeight="1">
      <c r="A52" s="135"/>
      <c r="B52" s="158"/>
      <c r="C52" s="159"/>
      <c r="D52" s="69"/>
      <c r="E52" s="68"/>
      <c r="F52" s="76"/>
      <c r="I52" s="140" t="s">
        <v>48</v>
      </c>
      <c r="J52" s="141" t="s">
        <v>49</v>
      </c>
      <c r="K52" s="88"/>
      <c r="L52" s="88"/>
      <c r="M52" s="119"/>
      <c r="O52" s="81"/>
      <c r="P52" s="81"/>
    </row>
    <row r="53" spans="2:16" ht="18" customHeight="1">
      <c r="B53" s="99"/>
      <c r="C53" s="99"/>
      <c r="E53" s="75"/>
      <c r="G53" s="101"/>
      <c r="H53" s="101"/>
      <c r="I53" s="140"/>
      <c r="J53" s="141"/>
      <c r="M53" s="123"/>
      <c r="N53" s="123"/>
      <c r="P53" s="123"/>
    </row>
    <row r="54" ht="18" customHeight="1">
      <c r="J54" s="108"/>
    </row>
    <row r="55" spans="1:10" ht="18" customHeight="1">
      <c r="A55" s="134">
        <v>13</v>
      </c>
      <c r="B55" s="156" t="s">
        <v>50</v>
      </c>
      <c r="C55" s="157"/>
      <c r="D55" s="67" t="s">
        <v>51</v>
      </c>
      <c r="E55" s="88"/>
      <c r="F55" s="88"/>
      <c r="G55" s="88"/>
      <c r="H55" s="88"/>
      <c r="I55" s="88"/>
      <c r="J55" s="119"/>
    </row>
    <row r="56" spans="1:4" ht="18" customHeight="1">
      <c r="A56" s="135"/>
      <c r="B56" s="158"/>
      <c r="C56" s="159"/>
      <c r="D56" s="78" t="s">
        <v>13</v>
      </c>
    </row>
  </sheetData>
  <sheetProtection/>
  <mergeCells count="75">
    <mergeCell ref="B39:C40"/>
    <mergeCell ref="B35:C36"/>
    <mergeCell ref="B11:C12"/>
    <mergeCell ref="B15:C16"/>
    <mergeCell ref="O29:O30"/>
    <mergeCell ref="P29:P30"/>
    <mergeCell ref="B4:C5"/>
    <mergeCell ref="N4:Q5"/>
    <mergeCell ref="K4:M5"/>
    <mergeCell ref="B31:C32"/>
    <mergeCell ref="B23:C24"/>
    <mergeCell ref="B27:C28"/>
    <mergeCell ref="B19:C20"/>
    <mergeCell ref="B7:C8"/>
    <mergeCell ref="L17:L18"/>
    <mergeCell ref="L41:L42"/>
    <mergeCell ref="L45:L46"/>
    <mergeCell ref="M17:M18"/>
    <mergeCell ref="M41:M42"/>
    <mergeCell ref="M45:M46"/>
    <mergeCell ref="J10:J11"/>
    <mergeCell ref="J24:J25"/>
    <mergeCell ref="J34:J35"/>
    <mergeCell ref="J37:J38"/>
    <mergeCell ref="J48:J49"/>
    <mergeCell ref="J52:J53"/>
    <mergeCell ref="I10:I11"/>
    <mergeCell ref="I24:I25"/>
    <mergeCell ref="I34:I35"/>
    <mergeCell ref="I37:I38"/>
    <mergeCell ref="I48:I49"/>
    <mergeCell ref="I52:I53"/>
    <mergeCell ref="F49:F50"/>
    <mergeCell ref="G13:G14"/>
    <mergeCell ref="G21:G22"/>
    <mergeCell ref="G33:G34"/>
    <mergeCell ref="G37:G38"/>
    <mergeCell ref="G41:G42"/>
    <mergeCell ref="G45:G46"/>
    <mergeCell ref="G49:G50"/>
    <mergeCell ref="F13:F14"/>
    <mergeCell ref="F21:F22"/>
    <mergeCell ref="F33:F34"/>
    <mergeCell ref="F37:F38"/>
    <mergeCell ref="F41:F42"/>
    <mergeCell ref="F45:F46"/>
    <mergeCell ref="A55:A56"/>
    <mergeCell ref="E13:E14"/>
    <mergeCell ref="E21:E22"/>
    <mergeCell ref="E33:E34"/>
    <mergeCell ref="E41:E42"/>
    <mergeCell ref="E49:E50"/>
    <mergeCell ref="B51:C52"/>
    <mergeCell ref="B55:C56"/>
    <mergeCell ref="B47:C48"/>
    <mergeCell ref="B43:C44"/>
    <mergeCell ref="A31:A32"/>
    <mergeCell ref="A35:A36"/>
    <mergeCell ref="A39:A40"/>
    <mergeCell ref="A43:A44"/>
    <mergeCell ref="A47:A48"/>
    <mergeCell ref="A51:A52"/>
    <mergeCell ref="A7:A8"/>
    <mergeCell ref="A11:A12"/>
    <mergeCell ref="A15:A16"/>
    <mergeCell ref="A19:A20"/>
    <mergeCell ref="A23:A24"/>
    <mergeCell ref="A27:A28"/>
    <mergeCell ref="A1:Q1"/>
    <mergeCell ref="A2:Q2"/>
    <mergeCell ref="E4:G4"/>
    <mergeCell ref="H4:J4"/>
    <mergeCell ref="E5:G5"/>
    <mergeCell ref="H5:J5"/>
    <mergeCell ref="A4:A5"/>
  </mergeCells>
  <printOptions horizontalCentered="1"/>
  <pageMargins left="0.7868055555555555" right="0.7868055555555555" top="0.5902777777777778" bottom="0.5506944444444445" header="0.19652777777777777" footer="0.1569444444444444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1.00390625" style="3" customWidth="1"/>
    <col min="2" max="2" width="5.125" style="3" customWidth="1"/>
    <col min="3" max="3" width="0.6171875" style="3" customWidth="1"/>
    <col min="4" max="4" width="9.75390625" style="3" customWidth="1"/>
    <col min="5" max="5" width="4.25390625" style="2" customWidth="1"/>
    <col min="6" max="6" width="5.625" style="2" customWidth="1"/>
    <col min="7" max="7" width="19.875" style="3" bestFit="1" customWidth="1"/>
    <col min="8" max="8" width="3.25390625" style="2" customWidth="1"/>
    <col min="9" max="9" width="19.875" style="4" customWidth="1"/>
    <col min="10" max="10" width="11.125" style="3" customWidth="1"/>
    <col min="11" max="12" width="11.125" style="2" customWidth="1"/>
    <col min="13" max="13" width="11.125" style="3" customWidth="1"/>
    <col min="14" max="14" width="9.00390625" style="2" customWidth="1"/>
    <col min="15" max="16384" width="9.00390625" style="3" customWidth="1"/>
  </cols>
  <sheetData>
    <row r="1" ht="15">
      <c r="C1" s="3" t="s">
        <v>52</v>
      </c>
    </row>
    <row r="2" spans="1:14" s="1" customFormat="1" ht="21.75" customHeight="1">
      <c r="A2" s="164" t="str">
        <f>'組合せ'!A1</f>
        <v>第２３回山形県サッカー総合選手権大会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" customFormat="1" ht="22.5" customHeight="1">
      <c r="A3" s="126" t="str">
        <f>'組合せ'!A2</f>
        <v>兼 天皇杯 ＪＦＡ 第９９回全日本サッカー選手権大会山形県代表決定戦トーナメント表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4:5" ht="15">
      <c r="D4" s="5"/>
      <c r="E4" s="6"/>
    </row>
    <row r="6" spans="2:14" ht="21.75" customHeight="1">
      <c r="B6" s="166">
        <v>43534</v>
      </c>
      <c r="D6" s="7" t="s">
        <v>53</v>
      </c>
      <c r="E6" s="8" t="s">
        <v>54</v>
      </c>
      <c r="F6" s="8" t="s">
        <v>55</v>
      </c>
      <c r="G6" s="165" t="s">
        <v>56</v>
      </c>
      <c r="H6" s="165"/>
      <c r="I6" s="165"/>
      <c r="J6" s="8" t="s">
        <v>57</v>
      </c>
      <c r="K6" s="8" t="s">
        <v>58</v>
      </c>
      <c r="L6" s="8" t="s">
        <v>59</v>
      </c>
      <c r="M6" s="46" t="s">
        <v>60</v>
      </c>
      <c r="N6" s="47" t="s">
        <v>61</v>
      </c>
    </row>
    <row r="7" spans="2:12" ht="4.5" customHeight="1">
      <c r="B7" s="166"/>
      <c r="D7" s="9"/>
      <c r="F7" s="10"/>
      <c r="G7" s="11"/>
      <c r="K7" s="47"/>
      <c r="L7" s="47"/>
    </row>
    <row r="8" spans="2:14" ht="19.5" customHeight="1">
      <c r="B8" s="166"/>
      <c r="D8" s="168" t="s">
        <v>62</v>
      </c>
      <c r="E8" s="12" t="s">
        <v>15</v>
      </c>
      <c r="F8" s="13">
        <v>0.4166666666666667</v>
      </c>
      <c r="G8" s="14" t="str">
        <f>'組合せ'!B11</f>
        <v>酒田琢友クラブ</v>
      </c>
      <c r="H8" s="15" t="s">
        <v>63</v>
      </c>
      <c r="I8" s="48" t="str">
        <f>'組合せ'!B15</f>
        <v>三川サッカークラブ</v>
      </c>
      <c r="J8" s="49" t="s">
        <v>64</v>
      </c>
      <c r="K8" s="50" t="str">
        <f>G10</f>
        <v>大山サッカークラブ</v>
      </c>
      <c r="L8" s="50" t="str">
        <f>I10</f>
        <v>山形市役所サッカー部</v>
      </c>
      <c r="M8" s="51" t="s">
        <v>64</v>
      </c>
      <c r="N8" s="10">
        <v>0.3680555555555556</v>
      </c>
    </row>
    <row r="9" spans="2:14" ht="19.5" customHeight="1">
      <c r="B9" s="166"/>
      <c r="D9" s="169"/>
      <c r="E9" s="16" t="s">
        <v>33</v>
      </c>
      <c r="F9" s="17">
        <v>0.5104166666666666</v>
      </c>
      <c r="G9" s="18" t="str">
        <f>'組合せ'!B31</f>
        <v>山形大学医学部サッカー部</v>
      </c>
      <c r="H9" s="19" t="s">
        <v>63</v>
      </c>
      <c r="I9" s="19" t="str">
        <f>'組合せ'!B35</f>
        <v>山形銀行サッカー部</v>
      </c>
      <c r="J9" s="52" t="s">
        <v>64</v>
      </c>
      <c r="K9" s="53" t="str">
        <f>G8</f>
        <v>酒田琢友クラブ</v>
      </c>
      <c r="L9" s="53" t="str">
        <f>I8</f>
        <v>三川サッカークラブ</v>
      </c>
      <c r="M9" s="54" t="s">
        <v>64</v>
      </c>
      <c r="N9" s="10">
        <v>0.4618055555555556</v>
      </c>
    </row>
    <row r="10" spans="2:14" ht="19.5" customHeight="1">
      <c r="B10" s="166"/>
      <c r="D10" s="170"/>
      <c r="E10" s="20" t="s">
        <v>46</v>
      </c>
      <c r="F10" s="21">
        <v>0.6041666666666666</v>
      </c>
      <c r="G10" s="22" t="str">
        <f>'組合せ'!B47</f>
        <v>大山サッカークラブ</v>
      </c>
      <c r="H10" s="23" t="s">
        <v>63</v>
      </c>
      <c r="I10" s="23" t="str">
        <f>'組合せ'!B51</f>
        <v>山形市役所サッカー部</v>
      </c>
      <c r="J10" s="55" t="s">
        <v>64</v>
      </c>
      <c r="K10" s="56" t="str">
        <f>G9</f>
        <v>山形大学医学部サッカー部</v>
      </c>
      <c r="L10" s="56" t="str">
        <f>I9</f>
        <v>山形銀行サッカー部</v>
      </c>
      <c r="M10" s="57" t="s">
        <v>64</v>
      </c>
      <c r="N10" s="10">
        <v>0.5555555555555556</v>
      </c>
    </row>
    <row r="11" spans="2:14" ht="19.5" customHeight="1">
      <c r="B11" s="24"/>
      <c r="D11" s="25"/>
      <c r="F11" s="10"/>
      <c r="G11" s="2"/>
      <c r="I11" s="2"/>
      <c r="J11" s="2"/>
      <c r="K11" s="47"/>
      <c r="L11" s="47"/>
      <c r="M11" s="2"/>
      <c r="N11" s="10"/>
    </row>
    <row r="12" spans="2:14" ht="19.5" customHeight="1">
      <c r="B12" s="166">
        <v>43541</v>
      </c>
      <c r="D12" s="7" t="s">
        <v>53</v>
      </c>
      <c r="E12" s="8" t="s">
        <v>54</v>
      </c>
      <c r="F12" s="8" t="s">
        <v>55</v>
      </c>
      <c r="G12" s="165" t="s">
        <v>56</v>
      </c>
      <c r="H12" s="165"/>
      <c r="I12" s="165"/>
      <c r="J12" s="8" t="s">
        <v>57</v>
      </c>
      <c r="K12" s="8" t="s">
        <v>58</v>
      </c>
      <c r="L12" s="8" t="s">
        <v>59</v>
      </c>
      <c r="M12" s="46" t="s">
        <v>60</v>
      </c>
      <c r="N12" s="10"/>
    </row>
    <row r="13" spans="2:13" ht="4.5" customHeight="1">
      <c r="B13" s="166"/>
      <c r="D13" s="26"/>
      <c r="E13" s="27"/>
      <c r="F13" s="27"/>
      <c r="G13" s="27"/>
      <c r="H13" s="27"/>
      <c r="I13" s="27"/>
      <c r="J13" s="26"/>
      <c r="K13" s="27"/>
      <c r="L13" s="27"/>
      <c r="M13" s="26"/>
    </row>
    <row r="14" spans="2:14" ht="19.5" customHeight="1">
      <c r="B14" s="166"/>
      <c r="D14" s="168" t="s">
        <v>62</v>
      </c>
      <c r="E14" s="28" t="s">
        <v>23</v>
      </c>
      <c r="F14" s="29">
        <v>0.4583333333333333</v>
      </c>
      <c r="G14" s="30" t="str">
        <f>'組合せ'!B19</f>
        <v>神町自衛隊</v>
      </c>
      <c r="H14" s="31" t="s">
        <v>63</v>
      </c>
      <c r="I14" s="31" t="str">
        <f>'組合せ'!B23</f>
        <v>長井クラブ</v>
      </c>
      <c r="J14" s="49" t="s">
        <v>64</v>
      </c>
      <c r="K14" s="50" t="str">
        <f>G15</f>
        <v>中山サッカークラブ</v>
      </c>
      <c r="L14" s="50" t="str">
        <f>I15</f>
        <v>サルバトーレ櫛引</v>
      </c>
      <c r="M14" s="51" t="s">
        <v>64</v>
      </c>
      <c r="N14" s="10">
        <v>0.40972222222222227</v>
      </c>
    </row>
    <row r="15" spans="2:14" ht="19.5" customHeight="1">
      <c r="B15" s="166"/>
      <c r="D15" s="170"/>
      <c r="E15" s="32" t="s">
        <v>40</v>
      </c>
      <c r="F15" s="33">
        <v>0.5625</v>
      </c>
      <c r="G15" s="34" t="str">
        <f>'組合せ'!B39</f>
        <v>中山サッカークラブ</v>
      </c>
      <c r="H15" s="35" t="s">
        <v>63</v>
      </c>
      <c r="I15" s="58" t="str">
        <f>'組合せ'!B43</f>
        <v>サルバトーレ櫛引</v>
      </c>
      <c r="J15" s="55" t="s">
        <v>64</v>
      </c>
      <c r="K15" s="56" t="str">
        <f>G14</f>
        <v>神町自衛隊</v>
      </c>
      <c r="L15" s="56" t="str">
        <f>I14</f>
        <v>長井クラブ</v>
      </c>
      <c r="M15" s="57" t="s">
        <v>64</v>
      </c>
      <c r="N15" s="10">
        <v>0.513888888888889</v>
      </c>
    </row>
    <row r="16" ht="19.5" customHeight="1"/>
    <row r="17" spans="2:13" ht="21.75" customHeight="1">
      <c r="B17" s="166">
        <v>43548</v>
      </c>
      <c r="D17" s="7" t="s">
        <v>53</v>
      </c>
      <c r="E17" s="8" t="s">
        <v>54</v>
      </c>
      <c r="F17" s="8" t="s">
        <v>55</v>
      </c>
      <c r="G17" s="165" t="s">
        <v>56</v>
      </c>
      <c r="H17" s="165"/>
      <c r="I17" s="165"/>
      <c r="J17" s="8" t="s">
        <v>57</v>
      </c>
      <c r="K17" s="8" t="s">
        <v>58</v>
      </c>
      <c r="L17" s="8" t="s">
        <v>59</v>
      </c>
      <c r="M17" s="46" t="s">
        <v>60</v>
      </c>
    </row>
    <row r="18" ht="4.5" customHeight="1">
      <c r="B18" s="167"/>
    </row>
    <row r="19" spans="2:14" ht="19.5" customHeight="1">
      <c r="B19" s="167"/>
      <c r="D19" s="168" t="s">
        <v>62</v>
      </c>
      <c r="E19" s="28" t="s">
        <v>10</v>
      </c>
      <c r="F19" s="29">
        <v>0.4583333333333333</v>
      </c>
      <c r="G19" s="36" t="str">
        <f>'組合せ'!B7</f>
        <v>山形大学体育会サッカー部</v>
      </c>
      <c r="H19" s="31" t="s">
        <v>65</v>
      </c>
      <c r="I19" s="31" t="s">
        <v>66</v>
      </c>
      <c r="J19" s="49" t="s">
        <v>64</v>
      </c>
      <c r="K19" s="50" t="str">
        <f>G20</f>
        <v>③の勝者</v>
      </c>
      <c r="L19" s="28" t="str">
        <f>I20</f>
        <v>④の勝者</v>
      </c>
      <c r="M19" s="51" t="s">
        <v>64</v>
      </c>
      <c r="N19" s="10">
        <v>0.40972222222222227</v>
      </c>
    </row>
    <row r="20" spans="2:14" ht="19.5" customHeight="1">
      <c r="B20" s="167"/>
      <c r="D20" s="170"/>
      <c r="E20" s="32" t="s">
        <v>37</v>
      </c>
      <c r="F20" s="37">
        <v>0.5625</v>
      </c>
      <c r="G20" s="38" t="s">
        <v>67</v>
      </c>
      <c r="H20" s="35" t="s">
        <v>65</v>
      </c>
      <c r="I20" s="58" t="s">
        <v>68</v>
      </c>
      <c r="J20" s="55" t="s">
        <v>64</v>
      </c>
      <c r="K20" s="56" t="str">
        <f>G19</f>
        <v>山形大学体育会サッカー部</v>
      </c>
      <c r="L20" s="32" t="str">
        <f>I19</f>
        <v>①の勝者</v>
      </c>
      <c r="M20" s="57" t="s">
        <v>64</v>
      </c>
      <c r="N20" s="10">
        <v>0.513888888888889</v>
      </c>
    </row>
    <row r="21" spans="2:14" ht="19.5" customHeight="1">
      <c r="B21" s="24"/>
      <c r="D21" s="39"/>
      <c r="F21" s="10"/>
      <c r="G21" s="2"/>
      <c r="I21" s="2"/>
      <c r="J21" s="2"/>
      <c r="K21" s="47"/>
      <c r="M21" s="2"/>
      <c r="N21" s="10"/>
    </row>
    <row r="22" spans="2:14" ht="19.5" customHeight="1">
      <c r="B22" s="166">
        <v>43555</v>
      </c>
      <c r="D22" s="7" t="s">
        <v>53</v>
      </c>
      <c r="E22" s="8" t="s">
        <v>54</v>
      </c>
      <c r="F22" s="8" t="s">
        <v>55</v>
      </c>
      <c r="G22" s="165" t="s">
        <v>56</v>
      </c>
      <c r="H22" s="165"/>
      <c r="I22" s="165"/>
      <c r="J22" s="8" t="s">
        <v>57</v>
      </c>
      <c r="K22" s="8" t="s">
        <v>58</v>
      </c>
      <c r="L22" s="8" t="s">
        <v>59</v>
      </c>
      <c r="M22" s="46" t="s">
        <v>60</v>
      </c>
      <c r="N22" s="10"/>
    </row>
    <row r="23" spans="2:9" ht="4.5" customHeight="1">
      <c r="B23" s="167"/>
      <c r="G23" s="2"/>
      <c r="I23" s="2"/>
    </row>
    <row r="24" spans="2:14" ht="19.5" customHeight="1">
      <c r="B24" s="167"/>
      <c r="D24" s="168" t="s">
        <v>62</v>
      </c>
      <c r="E24" s="28" t="s">
        <v>28</v>
      </c>
      <c r="F24" s="29">
        <v>0.4583333333333333</v>
      </c>
      <c r="G24" s="30" t="s">
        <v>69</v>
      </c>
      <c r="H24" s="31" t="s">
        <v>65</v>
      </c>
      <c r="I24" s="31" t="str">
        <f>'組合せ'!B27</f>
        <v>金井サッカークラブ</v>
      </c>
      <c r="J24" s="49" t="s">
        <v>64</v>
      </c>
      <c r="K24" s="50" t="str">
        <f>G25</f>
        <v>⑤の勝者</v>
      </c>
      <c r="L24" s="50" t="str">
        <f>I25</f>
        <v>FCパラフレンチ米沢</v>
      </c>
      <c r="M24" s="51" t="s">
        <v>64</v>
      </c>
      <c r="N24" s="10">
        <v>0.40972222222222227</v>
      </c>
    </row>
    <row r="25" spans="2:14" ht="19.5" customHeight="1">
      <c r="B25" s="167"/>
      <c r="D25" s="170"/>
      <c r="E25" s="32" t="s">
        <v>49</v>
      </c>
      <c r="F25" s="37">
        <v>0.5625</v>
      </c>
      <c r="G25" s="38" t="s">
        <v>70</v>
      </c>
      <c r="H25" s="35" t="s">
        <v>65</v>
      </c>
      <c r="I25" s="59" t="str">
        <f>'組合せ'!B55</f>
        <v>FCパラフレンチ米沢</v>
      </c>
      <c r="J25" s="55" t="s">
        <v>64</v>
      </c>
      <c r="K25" s="56" t="str">
        <f>G24</f>
        <v>②の勝者</v>
      </c>
      <c r="L25" s="56" t="str">
        <f>I24</f>
        <v>金井サッカークラブ</v>
      </c>
      <c r="M25" s="57" t="s">
        <v>64</v>
      </c>
      <c r="N25" s="10">
        <v>0.513888888888889</v>
      </c>
    </row>
    <row r="26" ht="19.5" customHeight="1"/>
    <row r="27" spans="2:13" ht="21.75" customHeight="1">
      <c r="B27" s="166">
        <v>43576</v>
      </c>
      <c r="D27" s="7" t="s">
        <v>53</v>
      </c>
      <c r="E27" s="8" t="s">
        <v>54</v>
      </c>
      <c r="F27" s="8" t="s">
        <v>55</v>
      </c>
      <c r="G27" s="165" t="s">
        <v>56</v>
      </c>
      <c r="H27" s="165"/>
      <c r="I27" s="165"/>
      <c r="J27" s="8" t="s">
        <v>57</v>
      </c>
      <c r="K27" s="8" t="s">
        <v>58</v>
      </c>
      <c r="L27" s="8" t="s">
        <v>59</v>
      </c>
      <c r="M27" s="46" t="s">
        <v>60</v>
      </c>
    </row>
    <row r="28" ht="4.5" customHeight="1">
      <c r="B28" s="167"/>
    </row>
    <row r="29" spans="2:14" ht="19.5" customHeight="1">
      <c r="B29" s="167"/>
      <c r="D29" s="168" t="s">
        <v>62</v>
      </c>
      <c r="E29" s="28" t="s">
        <v>20</v>
      </c>
      <c r="F29" s="29">
        <v>0.4583333333333333</v>
      </c>
      <c r="G29" s="30" t="s">
        <v>71</v>
      </c>
      <c r="H29" s="31" t="s">
        <v>65</v>
      </c>
      <c r="I29" s="31" t="s">
        <v>72</v>
      </c>
      <c r="J29" s="49" t="s">
        <v>64</v>
      </c>
      <c r="K29" s="28" t="s">
        <v>64</v>
      </c>
      <c r="L29" s="28" t="s">
        <v>64</v>
      </c>
      <c r="M29" s="51" t="s">
        <v>64</v>
      </c>
      <c r="N29" s="10">
        <v>0.40972222222222227</v>
      </c>
    </row>
    <row r="30" spans="2:14" ht="19.5" customHeight="1">
      <c r="B30" s="167"/>
      <c r="D30" s="170"/>
      <c r="E30" s="32" t="s">
        <v>43</v>
      </c>
      <c r="F30" s="37">
        <v>0.5625</v>
      </c>
      <c r="G30" s="38" t="s">
        <v>73</v>
      </c>
      <c r="H30" s="35" t="s">
        <v>65</v>
      </c>
      <c r="I30" s="58" t="s">
        <v>74</v>
      </c>
      <c r="J30" s="55" t="s">
        <v>64</v>
      </c>
      <c r="K30" s="32" t="s">
        <v>64</v>
      </c>
      <c r="L30" s="32" t="s">
        <v>64</v>
      </c>
      <c r="M30" s="57" t="s">
        <v>64</v>
      </c>
      <c r="N30" s="10">
        <v>0.513888888888889</v>
      </c>
    </row>
    <row r="31" spans="2:13" ht="19.5" customHeight="1">
      <c r="B31" s="40"/>
      <c r="D31" s="41"/>
      <c r="E31" s="27"/>
      <c r="F31" s="42"/>
      <c r="G31" s="26"/>
      <c r="H31" s="27"/>
      <c r="I31" s="60"/>
      <c r="J31" s="26"/>
      <c r="K31" s="27"/>
      <c r="L31" s="27"/>
      <c r="M31" s="26"/>
    </row>
    <row r="32" spans="2:13" ht="21.75" customHeight="1">
      <c r="B32" s="166">
        <v>43597</v>
      </c>
      <c r="D32" s="7" t="s">
        <v>53</v>
      </c>
      <c r="E32" s="8" t="s">
        <v>54</v>
      </c>
      <c r="F32" s="8" t="s">
        <v>55</v>
      </c>
      <c r="G32" s="165" t="s">
        <v>56</v>
      </c>
      <c r="H32" s="165"/>
      <c r="I32" s="165"/>
      <c r="J32" s="8" t="s">
        <v>57</v>
      </c>
      <c r="K32" s="8" t="s">
        <v>58</v>
      </c>
      <c r="L32" s="8" t="s">
        <v>59</v>
      </c>
      <c r="M32" s="46" t="s">
        <v>60</v>
      </c>
    </row>
    <row r="33" spans="2:13" ht="4.5" customHeight="1">
      <c r="B33" s="167"/>
      <c r="D33" s="43" t="s">
        <v>75</v>
      </c>
      <c r="E33" s="41"/>
      <c r="F33" s="41"/>
      <c r="G33" s="41"/>
      <c r="H33" s="41"/>
      <c r="I33" s="61"/>
      <c r="J33" s="41"/>
      <c r="K33" s="41"/>
      <c r="L33" s="41"/>
      <c r="M33" s="41"/>
    </row>
    <row r="34" spans="2:14" ht="18" customHeight="1">
      <c r="B34" s="167"/>
      <c r="D34" s="171" t="s">
        <v>62</v>
      </c>
      <c r="E34" s="173" t="s">
        <v>30</v>
      </c>
      <c r="F34" s="175">
        <v>0.4583333333333333</v>
      </c>
      <c r="G34" s="177" t="s">
        <v>76</v>
      </c>
      <c r="H34" s="179" t="s">
        <v>65</v>
      </c>
      <c r="I34" s="181" t="s">
        <v>77</v>
      </c>
      <c r="J34" s="183" t="s">
        <v>64</v>
      </c>
      <c r="K34" s="173" t="s">
        <v>64</v>
      </c>
      <c r="L34" s="173" t="s">
        <v>64</v>
      </c>
      <c r="M34" s="185" t="s">
        <v>64</v>
      </c>
      <c r="N34" s="187" t="s">
        <v>78</v>
      </c>
    </row>
    <row r="35" spans="2:14" ht="18" customHeight="1">
      <c r="B35" s="167"/>
      <c r="D35" s="172"/>
      <c r="E35" s="174"/>
      <c r="F35" s="176"/>
      <c r="G35" s="178"/>
      <c r="H35" s="180"/>
      <c r="I35" s="182"/>
      <c r="J35" s="184"/>
      <c r="K35" s="174"/>
      <c r="L35" s="174"/>
      <c r="M35" s="186"/>
      <c r="N35" s="187"/>
    </row>
    <row r="36" ht="9" customHeight="1"/>
    <row r="38" ht="19.5" customHeight="1">
      <c r="D38" s="44" t="s">
        <v>79</v>
      </c>
    </row>
    <row r="40" ht="19.5" customHeight="1">
      <c r="D40" s="45" t="s">
        <v>80</v>
      </c>
    </row>
    <row r="42" spans="1:26" s="2" customFormat="1" ht="19.5" customHeight="1">
      <c r="A42" s="3"/>
      <c r="B42" s="3"/>
      <c r="C42" s="3"/>
      <c r="D42" s="45" t="s">
        <v>81</v>
      </c>
      <c r="G42" s="3"/>
      <c r="I42" s="4"/>
      <c r="J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4" spans="1:26" s="2" customFormat="1" ht="19.5" customHeight="1">
      <c r="A44" s="3"/>
      <c r="B44" s="3"/>
      <c r="C44" s="3"/>
      <c r="D44" s="45" t="s">
        <v>82</v>
      </c>
      <c r="G44" s="3"/>
      <c r="I44" s="4"/>
      <c r="J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2" customFormat="1" ht="19.5" customHeight="1">
      <c r="A45" s="3"/>
      <c r="B45" s="3"/>
      <c r="C45" s="3"/>
      <c r="D45" s="44" t="s">
        <v>83</v>
      </c>
      <c r="G45" s="3"/>
      <c r="I45" s="4"/>
      <c r="J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7" spans="1:26" s="2" customFormat="1" ht="14.25" customHeight="1">
      <c r="A47" s="3"/>
      <c r="B47" s="3"/>
      <c r="C47" s="3"/>
      <c r="D47" s="45"/>
      <c r="G47" s="3"/>
      <c r="I47" s="4"/>
      <c r="J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</sheetData>
  <sheetProtection/>
  <mergeCells count="30">
    <mergeCell ref="N34:N35"/>
    <mergeCell ref="H34:H35"/>
    <mergeCell ref="I34:I35"/>
    <mergeCell ref="J34:J35"/>
    <mergeCell ref="K34:K35"/>
    <mergeCell ref="L34:L35"/>
    <mergeCell ref="M34:M35"/>
    <mergeCell ref="D24:D25"/>
    <mergeCell ref="D29:D30"/>
    <mergeCell ref="D34:D35"/>
    <mergeCell ref="E34:E35"/>
    <mergeCell ref="F34:F35"/>
    <mergeCell ref="G34:G35"/>
    <mergeCell ref="G27:I27"/>
    <mergeCell ref="G32:I32"/>
    <mergeCell ref="B6:B10"/>
    <mergeCell ref="B12:B15"/>
    <mergeCell ref="B17:B20"/>
    <mergeCell ref="B22:B25"/>
    <mergeCell ref="B27:B30"/>
    <mergeCell ref="B32:B35"/>
    <mergeCell ref="D8:D10"/>
    <mergeCell ref="D14:D15"/>
    <mergeCell ref="A2:N2"/>
    <mergeCell ref="A3:N3"/>
    <mergeCell ref="G6:I6"/>
    <mergeCell ref="G12:I12"/>
    <mergeCell ref="G17:I17"/>
    <mergeCell ref="G22:I22"/>
    <mergeCell ref="D19:D20"/>
  </mergeCells>
  <printOptions/>
  <pageMargins left="0.7868055555555555" right="0.39305555555555555" top="0.7868055555555555" bottom="0.7868055555555555" header="0.5111111111111111" footer="0.5111111111111111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SHIBUE</cp:lastModifiedBy>
  <cp:lastPrinted>2017-10-26T05:49:33Z</cp:lastPrinted>
  <dcterms:created xsi:type="dcterms:W3CDTF">2009-04-21T05:57:20Z</dcterms:created>
  <dcterms:modified xsi:type="dcterms:W3CDTF">2019-03-12T04:39:12Z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