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65521" windowWidth="11700" windowHeight="9000" activeTab="0"/>
  </bookViews>
  <sheets>
    <sheet name="トーナメント表" sheetId="1" r:id="rId1"/>
    <sheet name="日程表・審判割当表" sheetId="2" r:id="rId2"/>
  </sheets>
  <definedNames>
    <definedName name="_xlnm.Print_Area" localSheetId="0">'トーナメント表'!$A$1:$I$50</definedName>
    <definedName name="_xlnm.Print_Area" localSheetId="1">'日程表・審判割当表'!$A$1:$AF$35</definedName>
  </definedNames>
  <calcPr fullCalcOnLoad="1"/>
</workbook>
</file>

<file path=xl/sharedStrings.xml><?xml version="1.0" encoding="utf-8"?>
<sst xmlns="http://schemas.openxmlformats.org/spreadsheetml/2006/main" count="100" uniqueCount="60">
  <si>
    <t>チーム名</t>
  </si>
  <si>
    <t>月日</t>
  </si>
  <si>
    <t>会場</t>
  </si>
  <si>
    <t>時間</t>
  </si>
  <si>
    <t>協会</t>
  </si>
  <si>
    <t>山形フットボールクラブ</t>
  </si>
  <si>
    <t>豊浦クラブ</t>
  </si>
  <si>
    <t>②</t>
  </si>
  <si>
    <t>③</t>
  </si>
  <si>
    <t>④</t>
  </si>
  <si>
    <t>⑤</t>
  </si>
  <si>
    <t>⑥</t>
  </si>
  <si>
    <t>⑦</t>
  </si>
  <si>
    <t>Ｎｏ</t>
  </si>
  <si>
    <t>所属</t>
  </si>
  <si>
    <t>金井サッカークラブ</t>
  </si>
  <si>
    <t>山形（県1部）</t>
  </si>
  <si>
    <t>酒田琢友クラブ</t>
  </si>
  <si>
    <t>酒田（県1部）</t>
  </si>
  <si>
    <t>FCパラフレンチ米沢</t>
  </si>
  <si>
    <t>米沢（東北2部南）</t>
  </si>
  <si>
    <t>朝日クラブ</t>
  </si>
  <si>
    <t>鶴岡（県2部）</t>
  </si>
  <si>
    <t>山形（県1部）</t>
  </si>
  <si>
    <t>試合</t>
  </si>
  <si>
    <t>対戦チーム</t>
  </si>
  <si>
    <t>R</t>
  </si>
  <si>
    <t>AR1</t>
  </si>
  <si>
    <t>AR2</t>
  </si>
  <si>
    <t>4th</t>
  </si>
  <si>
    <t>ミーティング</t>
  </si>
  <si>
    <t>①</t>
  </si>
  <si>
    <t>VS</t>
  </si>
  <si>
    <t>②の勝者</t>
  </si>
  <si>
    <t>③の勝者</t>
  </si>
  <si>
    <t>④の勝者</t>
  </si>
  <si>
    <t>⑤の勝者</t>
  </si>
  <si>
    <t>⑧</t>
  </si>
  <si>
    <t>⑥の勝者</t>
  </si>
  <si>
    <t>⑦の勝者</t>
  </si>
  <si>
    <t>【帯同審判について】</t>
  </si>
  <si>
    <t>■　ＡＲ（副審）は帯同審判の割当となりますので、宜しくお願いいたします。審判割当表にて確認をお願いいたします。</t>
  </si>
  <si>
    <t>■　各チ－ムの帯同審判員の方は、試合開始６０分前に各会場本部テントにお集まりください。</t>
  </si>
  <si>
    <t>　　連絡なく遅れた場合は、試合結果にかかわらず該当チームが棄権となりますので、ご注意ください。</t>
  </si>
  <si>
    <t>■　試合開始６０分前に、両チ－ムの代表者・審判団・会場運営責任者によるミーティングが開催されますので、必ずご出席ください。</t>
  </si>
  <si>
    <t>　　終了後、審判団の打ち合わせを行います。</t>
  </si>
  <si>
    <t>第53回全国社会人サッカー選手権大会山形県予選会　組み合わせ</t>
  </si>
  <si>
    <t>第53回全国社会人サッカー選手権大会山形県予選会　日程表・帯同審判割当表</t>
  </si>
  <si>
    <t>⑨</t>
  </si>
  <si>
    <t>米沢市営
人工芝ＳＦ</t>
  </si>
  <si>
    <t>米沢市営
人工芝ＳＦ</t>
  </si>
  <si>
    <t>山形（地区）</t>
  </si>
  <si>
    <t>長井ＦＣ</t>
  </si>
  <si>
    <t>長井（県2部）</t>
  </si>
  <si>
    <t>神町自衛隊</t>
  </si>
  <si>
    <t>山形（県2部）</t>
  </si>
  <si>
    <t>山形銀行サッカー部</t>
  </si>
  <si>
    <t>①の勝者</t>
  </si>
  <si>
    <t>⑧の勝者</t>
  </si>
  <si>
    <t>三川ＳＣ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</si>
</sst>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0"/>
      <name val="メイリオ"/>
      <family val="3"/>
    </font>
    <font>
      <sz val="11"/>
      <color indexed="9"/>
      <name val="メイリオ"/>
      <family val="3"/>
    </font>
    <font>
      <b/>
      <sz val="10"/>
      <name val="メイリオ"/>
      <family val="3"/>
    </font>
    <font>
      <b/>
      <sz val="16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2"/>
      <color indexed="9"/>
      <name val="メイリオ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3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9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56" fontId="14" fillId="0" borderId="0" xfId="0" applyNumberFormat="1" applyFont="1" applyFill="1" applyBorder="1" applyAlignment="1">
      <alignment horizontal="center" vertical="center"/>
    </xf>
    <xf numFmtId="5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56" fontId="14" fillId="0" borderId="11" xfId="0" applyNumberFormat="1" applyFont="1" applyFill="1" applyBorder="1" applyAlignment="1">
      <alignment horizontal="center" vertical="center"/>
    </xf>
    <xf numFmtId="56" fontId="1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56" fontId="13" fillId="0" borderId="13" xfId="0" applyNumberFormat="1" applyFont="1" applyFill="1" applyBorder="1" applyAlignment="1">
      <alignment horizontal="center" vertical="center"/>
    </xf>
    <xf numFmtId="20" fontId="13" fillId="0" borderId="13" xfId="0" applyNumberFormat="1" applyFont="1" applyFill="1" applyBorder="1" applyAlignment="1">
      <alignment horizontal="center" vertical="center"/>
    </xf>
    <xf numFmtId="56" fontId="14" fillId="0" borderId="14" xfId="0" applyNumberFormat="1" applyFont="1" applyFill="1" applyBorder="1" applyAlignment="1">
      <alignment horizontal="center" vertical="center"/>
    </xf>
    <xf numFmtId="56" fontId="14" fillId="0" borderId="15" xfId="0" applyNumberFormat="1" applyFont="1" applyFill="1" applyBorder="1" applyAlignment="1">
      <alignment horizontal="center" vertical="center"/>
    </xf>
    <xf numFmtId="56" fontId="14" fillId="0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52" fillId="0" borderId="18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vertical="center"/>
    </xf>
    <xf numFmtId="0" fontId="52" fillId="0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3" fillId="0" borderId="0" xfId="61" applyFont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6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3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center" vertical="center"/>
      <protection/>
    </xf>
    <xf numFmtId="56" fontId="6" fillId="0" borderId="0" xfId="0" applyNumberFormat="1" applyFont="1" applyFill="1" applyBorder="1" applyAlignment="1">
      <alignment horizontal="right" vertical="center"/>
    </xf>
    <xf numFmtId="56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" fontId="13" fillId="0" borderId="16" xfId="0" applyNumberFormat="1" applyFont="1" applyFill="1" applyBorder="1" applyAlignment="1">
      <alignment horizontal="center" vertical="center"/>
    </xf>
    <xf numFmtId="20" fontId="13" fillId="0" borderId="19" xfId="0" applyNumberFormat="1" applyFont="1" applyFill="1" applyBorder="1" applyAlignment="1">
      <alignment horizontal="center" vertical="center"/>
    </xf>
    <xf numFmtId="20" fontId="13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56" fontId="14" fillId="0" borderId="13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7" fontId="7" fillId="0" borderId="18" xfId="0" applyNumberFormat="1" applyFont="1" applyFill="1" applyBorder="1" applyAlignment="1">
      <alignment vertical="center" wrapText="1"/>
    </xf>
    <xf numFmtId="20" fontId="6" fillId="0" borderId="18" xfId="0" applyNumberFormat="1" applyFont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5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5" fillId="32" borderId="29" xfId="0" applyFont="1" applyFill="1" applyBorder="1" applyAlignment="1">
      <alignment horizontal="center" vertical="center"/>
    </xf>
    <xf numFmtId="0" fontId="15" fillId="32" borderId="30" xfId="0" applyFont="1" applyFill="1" applyBorder="1" applyAlignment="1">
      <alignment horizontal="center" vertical="center"/>
    </xf>
    <xf numFmtId="0" fontId="15" fillId="32" borderId="31" xfId="0" applyFont="1" applyFill="1" applyBorder="1" applyAlignment="1">
      <alignment horizontal="center" vertical="center"/>
    </xf>
    <xf numFmtId="56" fontId="15" fillId="32" borderId="30" xfId="0" applyNumberFormat="1" applyFont="1" applyFill="1" applyBorder="1" applyAlignment="1">
      <alignment horizontal="center" vertical="center"/>
    </xf>
    <xf numFmtId="56" fontId="15" fillId="32" borderId="31" xfId="0" applyNumberFormat="1" applyFont="1" applyFill="1" applyBorder="1" applyAlignment="1">
      <alignment horizontal="center" vertical="center"/>
    </xf>
    <xf numFmtId="56" fontId="15" fillId="32" borderId="32" xfId="0" applyNumberFormat="1" applyFont="1" applyFill="1" applyBorder="1" applyAlignment="1">
      <alignment horizontal="center" vertical="center"/>
    </xf>
    <xf numFmtId="56" fontId="15" fillId="32" borderId="33" xfId="0" applyNumberFormat="1" applyFont="1" applyFill="1" applyBorder="1" applyAlignment="1">
      <alignment horizontal="center" vertical="center"/>
    </xf>
    <xf numFmtId="56" fontId="15" fillId="32" borderId="34" xfId="0" applyNumberFormat="1" applyFont="1" applyFill="1" applyBorder="1" applyAlignment="1">
      <alignment horizontal="center" vertical="center"/>
    </xf>
    <xf numFmtId="56" fontId="15" fillId="32" borderId="35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0" fontId="9" fillId="0" borderId="36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37" xfId="61" applyFont="1" applyBorder="1" applyAlignment="1">
      <alignment horizontal="center" vertical="center" wrapText="1"/>
      <protection/>
    </xf>
    <xf numFmtId="0" fontId="9" fillId="0" borderId="38" xfId="61" applyFont="1" applyBorder="1" applyAlignment="1">
      <alignment horizontal="center" vertical="center" wrapText="1"/>
      <protection/>
    </xf>
    <xf numFmtId="0" fontId="9" fillId="33" borderId="3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20" fontId="7" fillId="0" borderId="40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3" fillId="0" borderId="36" xfId="61" applyFont="1" applyBorder="1" applyAlignment="1">
      <alignment horizontal="center" vertical="center" wrapText="1" shrinkToFit="1"/>
      <protection/>
    </xf>
    <xf numFmtId="0" fontId="13" fillId="0" borderId="10" xfId="61" applyFont="1" applyBorder="1" applyAlignment="1">
      <alignment horizontal="center" vertical="center" wrapText="1" shrinkToFit="1"/>
      <protection/>
    </xf>
    <xf numFmtId="0" fontId="13" fillId="0" borderId="37" xfId="61" applyFont="1" applyBorder="1" applyAlignment="1">
      <alignment horizontal="center" vertical="center" wrapText="1" shrinkToFit="1"/>
      <protection/>
    </xf>
    <xf numFmtId="0" fontId="13" fillId="0" borderId="38" xfId="61" applyFont="1" applyBorder="1" applyAlignment="1">
      <alignment horizontal="center" vertical="center" wrapText="1" shrinkToFit="1"/>
      <protection/>
    </xf>
    <xf numFmtId="0" fontId="9" fillId="3" borderId="44" xfId="61" applyFont="1" applyFill="1" applyBorder="1" applyAlignment="1">
      <alignment horizontal="center" vertical="center"/>
      <protection/>
    </xf>
    <xf numFmtId="177" fontId="7" fillId="0" borderId="45" xfId="61" applyNumberFormat="1" applyFont="1" applyBorder="1" applyAlignment="1">
      <alignment horizontal="center" vertical="center"/>
      <protection/>
    </xf>
    <xf numFmtId="177" fontId="7" fillId="0" borderId="44" xfId="61" applyNumberFormat="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20" fontId="7" fillId="0" borderId="10" xfId="0" applyNumberFormat="1" applyFont="1" applyBorder="1" applyAlignment="1">
      <alignment horizontal="center" vertical="center"/>
    </xf>
    <xf numFmtId="20" fontId="7" fillId="0" borderId="46" xfId="0" applyNumberFormat="1" applyFont="1" applyBorder="1" applyAlignment="1">
      <alignment horizontal="center" vertical="center"/>
    </xf>
    <xf numFmtId="20" fontId="7" fillId="0" borderId="38" xfId="0" applyNumberFormat="1" applyFont="1" applyBorder="1" applyAlignment="1">
      <alignment horizontal="center" vertical="center"/>
    </xf>
    <xf numFmtId="0" fontId="9" fillId="0" borderId="47" xfId="61" applyFont="1" applyBorder="1" applyAlignment="1">
      <alignment horizontal="center" vertical="center" shrinkToFit="1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37" xfId="61" applyFont="1" applyBorder="1" applyAlignment="1">
      <alignment horizontal="center" vertical="center" shrinkToFit="1"/>
      <protection/>
    </xf>
    <xf numFmtId="0" fontId="9" fillId="0" borderId="48" xfId="61" applyFont="1" applyBorder="1" applyAlignment="1">
      <alignment horizontal="center" vertical="center" shrinkToFit="1"/>
      <protection/>
    </xf>
    <xf numFmtId="0" fontId="7" fillId="0" borderId="49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9" fillId="0" borderId="42" xfId="61" applyFont="1" applyBorder="1" applyAlignment="1">
      <alignment horizontal="center" vertical="center" shrinkToFit="1"/>
      <protection/>
    </xf>
    <xf numFmtId="0" fontId="9" fillId="0" borderId="18" xfId="61" applyFont="1" applyBorder="1" applyAlignment="1">
      <alignment horizontal="center" vertical="center" shrinkToFit="1"/>
      <protection/>
    </xf>
    <xf numFmtId="0" fontId="9" fillId="0" borderId="43" xfId="61" applyFont="1" applyBorder="1" applyAlignment="1">
      <alignment horizontal="center" vertical="center" shrinkToFit="1"/>
      <protection/>
    </xf>
    <xf numFmtId="0" fontId="9" fillId="3" borderId="36" xfId="61" applyFont="1" applyFill="1" applyBorder="1" applyAlignment="1">
      <alignment horizontal="center" vertical="center"/>
      <protection/>
    </xf>
    <xf numFmtId="0" fontId="9" fillId="3" borderId="10" xfId="61" applyFont="1" applyFill="1" applyBorder="1" applyAlignment="1">
      <alignment horizontal="center" vertical="center"/>
      <protection/>
    </xf>
    <xf numFmtId="0" fontId="9" fillId="3" borderId="37" xfId="61" applyFont="1" applyFill="1" applyBorder="1" applyAlignment="1">
      <alignment horizontal="center" vertical="center"/>
      <protection/>
    </xf>
    <xf numFmtId="0" fontId="9" fillId="3" borderId="38" xfId="61" applyFont="1" applyFill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37" xfId="61" applyFont="1" applyBorder="1" applyAlignment="1">
      <alignment horizontal="center" vertical="center" wrapText="1"/>
      <protection/>
    </xf>
    <xf numFmtId="0" fontId="13" fillId="0" borderId="38" xfId="61" applyFont="1" applyBorder="1" applyAlignment="1">
      <alignment horizontal="center" vertical="center" wrapText="1"/>
      <protection/>
    </xf>
    <xf numFmtId="177" fontId="7" fillId="0" borderId="36" xfId="61" applyNumberFormat="1" applyFont="1" applyBorder="1" applyAlignment="1">
      <alignment horizontal="center" vertical="center"/>
      <protection/>
    </xf>
    <xf numFmtId="177" fontId="7" fillId="0" borderId="10" xfId="61" applyNumberFormat="1" applyFont="1" applyBorder="1" applyAlignment="1">
      <alignment horizontal="center" vertical="center"/>
      <protection/>
    </xf>
    <xf numFmtId="177" fontId="7" fillId="0" borderId="37" xfId="61" applyNumberFormat="1" applyFont="1" applyBorder="1" applyAlignment="1">
      <alignment horizontal="center" vertical="center"/>
      <protection/>
    </xf>
    <xf numFmtId="177" fontId="7" fillId="0" borderId="38" xfId="61" applyNumberFormat="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 shrinkToFi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9" fillId="0" borderId="36" xfId="61" applyFont="1" applyBorder="1" applyAlignment="1">
      <alignment horizontal="center" vertical="center" wrapText="1" shrinkToFit="1"/>
      <protection/>
    </xf>
    <xf numFmtId="0" fontId="9" fillId="0" borderId="10" xfId="61" applyFont="1" applyBorder="1" applyAlignment="1">
      <alignment horizontal="center" vertical="center" wrapText="1" shrinkToFit="1"/>
      <protection/>
    </xf>
    <xf numFmtId="0" fontId="9" fillId="0" borderId="37" xfId="61" applyFont="1" applyBorder="1" applyAlignment="1">
      <alignment horizontal="center" vertical="center" wrapText="1" shrinkToFit="1"/>
      <protection/>
    </xf>
    <xf numFmtId="0" fontId="9" fillId="0" borderId="38" xfId="61" applyFont="1" applyBorder="1" applyAlignment="1">
      <alignment horizontal="center" vertical="center" wrapText="1" shrinkToFit="1"/>
      <protection/>
    </xf>
    <xf numFmtId="0" fontId="12" fillId="0" borderId="0" xfId="0" applyFont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177" fontId="10" fillId="34" borderId="52" xfId="0" applyNumberFormat="1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56" fontId="10" fillId="34" borderId="57" xfId="0" applyNumberFormat="1" applyFont="1" applyFill="1" applyBorder="1" applyAlignment="1">
      <alignment horizontal="center" vertical="center" shrinkToFit="1"/>
    </xf>
    <xf numFmtId="56" fontId="10" fillId="34" borderId="58" xfId="0" applyNumberFormat="1" applyFont="1" applyFill="1" applyBorder="1" applyAlignment="1">
      <alignment horizontal="center" vertical="center" shrinkToFit="1"/>
    </xf>
    <xf numFmtId="56" fontId="10" fillId="34" borderId="59" xfId="0" applyNumberFormat="1" applyFont="1" applyFill="1" applyBorder="1" applyAlignment="1">
      <alignment horizontal="center" vertical="center" shrinkToFit="1"/>
    </xf>
    <xf numFmtId="56" fontId="10" fillId="34" borderId="0" xfId="0" applyNumberFormat="1" applyFont="1" applyFill="1" applyBorder="1" applyAlignment="1">
      <alignment horizontal="center" vertical="center" shrinkToFit="1"/>
    </xf>
    <xf numFmtId="177" fontId="7" fillId="0" borderId="60" xfId="0" applyNumberFormat="1" applyFont="1" applyFill="1" applyBorder="1" applyAlignment="1">
      <alignment horizontal="center" vertical="center" wrapText="1"/>
    </xf>
    <xf numFmtId="177" fontId="7" fillId="0" borderId="40" xfId="0" applyNumberFormat="1" applyFont="1" applyFill="1" applyBorder="1" applyAlignment="1">
      <alignment horizontal="center" vertical="center" wrapText="1"/>
    </xf>
    <xf numFmtId="177" fontId="7" fillId="0" borderId="59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61" xfId="0" applyNumberFormat="1" applyFont="1" applyFill="1" applyBorder="1" applyAlignment="1">
      <alignment horizontal="center" vertical="center" wrapText="1"/>
    </xf>
    <xf numFmtId="177" fontId="7" fillId="0" borderId="62" xfId="0" applyNumberFormat="1" applyFont="1" applyFill="1" applyBorder="1" applyAlignment="1">
      <alignment horizontal="center" vertical="center" wrapText="1"/>
    </xf>
    <xf numFmtId="56" fontId="10" fillId="32" borderId="11" xfId="0" applyNumberFormat="1" applyFont="1" applyFill="1" applyBorder="1" applyAlignment="1" applyProtection="1">
      <alignment horizontal="center" vertical="center" shrinkToFit="1"/>
      <protection locked="0"/>
    </xf>
    <xf numFmtId="56" fontId="10" fillId="32" borderId="42" xfId="0" applyNumberFormat="1" applyFont="1" applyFill="1" applyBorder="1" applyAlignment="1" applyProtection="1">
      <alignment horizontal="center" vertical="center" shrinkToFit="1"/>
      <protection locked="0"/>
    </xf>
    <xf numFmtId="56" fontId="10" fillId="32" borderId="14" xfId="0" applyNumberFormat="1" applyFont="1" applyFill="1" applyBorder="1" applyAlignment="1" applyProtection="1">
      <alignment horizontal="center" vertical="center" shrinkToFit="1"/>
      <protection locked="0"/>
    </xf>
    <xf numFmtId="56" fontId="10" fillId="32" borderId="24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48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56" fontId="10" fillId="34" borderId="63" xfId="0" applyNumberFormat="1" applyFont="1" applyFill="1" applyBorder="1" applyAlignment="1">
      <alignment horizontal="center" vertical="center" shrinkToFit="1"/>
    </xf>
    <xf numFmtId="0" fontId="10" fillId="34" borderId="20" xfId="0" applyFont="1" applyFill="1" applyBorder="1" applyAlignment="1">
      <alignment horizontal="center" vertical="center" shrinkToFit="1"/>
    </xf>
    <xf numFmtId="0" fontId="10" fillId="34" borderId="59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56" fontId="10" fillId="34" borderId="64" xfId="0" applyNumberFormat="1" applyFont="1" applyFill="1" applyBorder="1" applyAlignment="1">
      <alignment horizontal="center" vertical="center" shrinkToFit="1"/>
    </xf>
    <xf numFmtId="56" fontId="10" fillId="34" borderId="6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0"/>
  <sheetViews>
    <sheetView tabSelected="1" view="pageBreakPreview" zoomScaleNormal="75" zoomScaleSheetLayoutView="100" workbookViewId="0" topLeftCell="A1">
      <selection activeCell="G8" sqref="G8"/>
    </sheetView>
  </sheetViews>
  <sheetFormatPr defaultColWidth="5.625" defaultRowHeight="15" customHeight="1"/>
  <cols>
    <col min="1" max="1" width="5.50390625" style="8" customWidth="1"/>
    <col min="2" max="2" width="17.50390625" style="8" customWidth="1"/>
    <col min="3" max="3" width="14.875" style="8" customWidth="1"/>
    <col min="4" max="4" width="19.625" style="21" customWidth="1"/>
    <col min="5" max="6" width="12.625" style="21" customWidth="1"/>
    <col min="7" max="8" width="12.75390625" style="21" customWidth="1"/>
    <col min="9" max="9" width="7.625" style="21" customWidth="1"/>
    <col min="10" max="13" width="7.625" style="8" customWidth="1"/>
    <col min="14" max="14" width="5.625" style="8" customWidth="1"/>
    <col min="15" max="15" width="5.25390625" style="8" customWidth="1"/>
    <col min="16" max="16" width="5.625" style="8" customWidth="1"/>
    <col min="17" max="17" width="4.875" style="8" customWidth="1"/>
    <col min="18" max="16384" width="5.625" style="8" customWidth="1"/>
  </cols>
  <sheetData>
    <row r="4" spans="1:9" ht="30" customHeight="1">
      <c r="A4" s="106" t="s">
        <v>46</v>
      </c>
      <c r="B4" s="106"/>
      <c r="C4" s="106"/>
      <c r="D4" s="106"/>
      <c r="E4" s="106"/>
      <c r="F4" s="106"/>
      <c r="G4" s="106"/>
      <c r="H4" s="106"/>
      <c r="I4" s="106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24.75" customHeight="1">
      <c r="A6" s="107" t="s">
        <v>13</v>
      </c>
      <c r="B6" s="108" t="s">
        <v>0</v>
      </c>
      <c r="C6" s="108"/>
      <c r="D6" s="109" t="s">
        <v>14</v>
      </c>
      <c r="E6" s="113">
        <v>42834</v>
      </c>
      <c r="F6" s="115">
        <v>42841</v>
      </c>
      <c r="G6" s="111">
        <v>42848</v>
      </c>
      <c r="H6" s="111">
        <v>42855</v>
      </c>
      <c r="I6" s="20"/>
    </row>
    <row r="7" spans="1:9" ht="24.75" customHeight="1">
      <c r="A7" s="107"/>
      <c r="B7" s="108"/>
      <c r="C7" s="108"/>
      <c r="D7" s="110"/>
      <c r="E7" s="114"/>
      <c r="F7" s="116"/>
      <c r="G7" s="112"/>
      <c r="H7" s="112"/>
      <c r="I7" s="20"/>
    </row>
    <row r="8" spans="5:9" ht="15" customHeight="1">
      <c r="E8" s="22"/>
      <c r="F8" s="23"/>
      <c r="G8" s="23"/>
      <c r="H8" s="23"/>
      <c r="I8" s="24"/>
    </row>
    <row r="9" spans="1:9" ht="15" customHeight="1">
      <c r="A9" s="88">
        <v>1</v>
      </c>
      <c r="B9" s="103" t="s">
        <v>17</v>
      </c>
      <c r="C9" s="104"/>
      <c r="D9" s="94" t="s">
        <v>18</v>
      </c>
      <c r="E9" s="22"/>
      <c r="F9" s="22"/>
      <c r="G9" s="23"/>
      <c r="H9" s="23"/>
      <c r="I9" s="24"/>
    </row>
    <row r="10" spans="1:9" ht="15" customHeight="1">
      <c r="A10" s="89"/>
      <c r="B10" s="103"/>
      <c r="C10" s="104"/>
      <c r="D10" s="95"/>
      <c r="E10" s="25"/>
      <c r="F10" s="26"/>
      <c r="G10" s="23"/>
      <c r="H10" s="23"/>
      <c r="I10" s="24"/>
    </row>
    <row r="11" spans="2:9" ht="15" customHeight="1">
      <c r="B11" s="27"/>
      <c r="C11" s="27"/>
      <c r="D11" s="28"/>
      <c r="E11" s="105"/>
      <c r="F11" s="29" t="s">
        <v>9</v>
      </c>
      <c r="G11" s="23"/>
      <c r="H11" s="23"/>
      <c r="I11" s="24"/>
    </row>
    <row r="12" spans="2:9" ht="15" customHeight="1">
      <c r="B12" s="27"/>
      <c r="C12" s="27"/>
      <c r="D12" s="28"/>
      <c r="E12" s="105"/>
      <c r="F12" s="30">
        <v>0.4583333333333333</v>
      </c>
      <c r="G12" s="32"/>
      <c r="H12" s="22"/>
      <c r="I12" s="24"/>
    </row>
    <row r="13" spans="1:9" ht="15" customHeight="1">
      <c r="A13" s="88">
        <v>2</v>
      </c>
      <c r="B13" s="90" t="s">
        <v>6</v>
      </c>
      <c r="C13" s="91"/>
      <c r="D13" s="94" t="s">
        <v>22</v>
      </c>
      <c r="E13" s="77"/>
      <c r="F13" s="30"/>
      <c r="G13" s="33"/>
      <c r="H13" s="31"/>
      <c r="I13" s="24"/>
    </row>
    <row r="14" spans="1:9" ht="15" customHeight="1">
      <c r="A14" s="89"/>
      <c r="B14" s="92"/>
      <c r="C14" s="93"/>
      <c r="D14" s="95"/>
      <c r="E14" s="76"/>
      <c r="F14" s="79"/>
      <c r="G14" s="33"/>
      <c r="H14" s="31"/>
      <c r="I14" s="24"/>
    </row>
    <row r="15" spans="2:9" ht="15" customHeight="1">
      <c r="B15" s="27"/>
      <c r="C15" s="27"/>
      <c r="D15" s="28"/>
      <c r="E15" s="29" t="s">
        <v>7</v>
      </c>
      <c r="F15" s="80"/>
      <c r="G15" s="33"/>
      <c r="H15" s="31"/>
      <c r="I15" s="24"/>
    </row>
    <row r="16" spans="2:9" ht="15" customHeight="1">
      <c r="B16" s="27"/>
      <c r="C16" s="27"/>
      <c r="D16" s="28"/>
      <c r="E16" s="30">
        <v>0.4583333333333333</v>
      </c>
      <c r="F16" s="81"/>
      <c r="G16" s="83"/>
      <c r="H16" s="31"/>
      <c r="I16" s="24"/>
    </row>
    <row r="17" spans="1:9" ht="15" customHeight="1">
      <c r="A17" s="88">
        <v>3</v>
      </c>
      <c r="B17" s="90" t="s">
        <v>56</v>
      </c>
      <c r="C17" s="91"/>
      <c r="D17" s="94" t="s">
        <v>51</v>
      </c>
      <c r="E17" s="32"/>
      <c r="F17" s="82"/>
      <c r="G17" s="83"/>
      <c r="H17" s="31"/>
      <c r="I17" s="34"/>
    </row>
    <row r="18" spans="1:9" ht="15" customHeight="1">
      <c r="A18" s="89"/>
      <c r="B18" s="92"/>
      <c r="C18" s="93"/>
      <c r="D18" s="95"/>
      <c r="E18" s="28"/>
      <c r="F18" s="78"/>
      <c r="G18" s="38" t="s">
        <v>12</v>
      </c>
      <c r="H18" s="54"/>
      <c r="I18" s="28"/>
    </row>
    <row r="19" spans="2:9" ht="15" customHeight="1">
      <c r="B19" s="37"/>
      <c r="C19" s="37"/>
      <c r="D19" s="37"/>
      <c r="E19" s="102"/>
      <c r="F19" s="100"/>
      <c r="G19" s="30">
        <v>0.4166666666666667</v>
      </c>
      <c r="H19" s="39"/>
      <c r="I19" s="28"/>
    </row>
    <row r="20" spans="2:11" ht="15" customHeight="1">
      <c r="B20" s="37"/>
      <c r="C20" s="37"/>
      <c r="D20" s="37"/>
      <c r="E20" s="102"/>
      <c r="F20" s="100"/>
      <c r="G20" s="30"/>
      <c r="H20" s="41"/>
      <c r="I20" s="28"/>
      <c r="K20" s="7"/>
    </row>
    <row r="21" spans="1:9" ht="15" customHeight="1">
      <c r="A21" s="88">
        <v>4</v>
      </c>
      <c r="B21" s="103" t="s">
        <v>54</v>
      </c>
      <c r="C21" s="104"/>
      <c r="D21" s="94" t="s">
        <v>55</v>
      </c>
      <c r="E21" s="36"/>
      <c r="F21" s="40"/>
      <c r="G21" s="35"/>
      <c r="H21" s="41"/>
      <c r="I21" s="28"/>
    </row>
    <row r="22" spans="1:9" ht="15" customHeight="1">
      <c r="A22" s="89"/>
      <c r="B22" s="103"/>
      <c r="C22" s="104"/>
      <c r="D22" s="95"/>
      <c r="E22" s="42"/>
      <c r="F22" s="43"/>
      <c r="G22" s="44"/>
      <c r="H22" s="44"/>
      <c r="I22" s="28"/>
    </row>
    <row r="23" spans="2:9" ht="15" customHeight="1">
      <c r="B23" s="37"/>
      <c r="C23" s="37"/>
      <c r="D23" s="37"/>
      <c r="E23" s="100"/>
      <c r="F23" s="38" t="s">
        <v>8</v>
      </c>
      <c r="G23" s="45"/>
      <c r="H23" s="44"/>
      <c r="I23" s="46"/>
    </row>
    <row r="24" spans="2:9" ht="15" customHeight="1">
      <c r="B24" s="37"/>
      <c r="C24" s="37"/>
      <c r="D24" s="37"/>
      <c r="E24" s="100"/>
      <c r="F24" s="30">
        <v>0.375</v>
      </c>
      <c r="G24" s="47"/>
      <c r="H24" s="48"/>
      <c r="I24" s="46"/>
    </row>
    <row r="25" spans="1:9" ht="15" customHeight="1">
      <c r="A25" s="88">
        <v>5</v>
      </c>
      <c r="B25" s="90" t="s">
        <v>5</v>
      </c>
      <c r="C25" s="91"/>
      <c r="D25" s="94" t="s">
        <v>23</v>
      </c>
      <c r="E25" s="49"/>
      <c r="F25" s="50"/>
      <c r="G25" s="28"/>
      <c r="H25" s="35"/>
      <c r="I25" s="28"/>
    </row>
    <row r="26" spans="1:9" ht="15" customHeight="1">
      <c r="A26" s="89"/>
      <c r="B26" s="92"/>
      <c r="C26" s="93"/>
      <c r="D26" s="95"/>
      <c r="E26" s="51"/>
      <c r="F26" s="52"/>
      <c r="G26" s="28"/>
      <c r="H26" s="35"/>
      <c r="I26" s="28"/>
    </row>
    <row r="27" spans="2:9" ht="15" customHeight="1">
      <c r="B27" s="37"/>
      <c r="C27" s="37"/>
      <c r="D27" s="37"/>
      <c r="E27" s="102"/>
      <c r="F27" s="28"/>
      <c r="G27" s="100"/>
      <c r="H27" s="38" t="s">
        <v>48</v>
      </c>
      <c r="I27" s="53"/>
    </row>
    <row r="28" spans="2:9" ht="15" customHeight="1">
      <c r="B28" s="37"/>
      <c r="C28" s="37"/>
      <c r="D28" s="37"/>
      <c r="E28" s="102"/>
      <c r="F28" s="28"/>
      <c r="G28" s="100"/>
      <c r="H28" s="30">
        <v>0.6041666666666666</v>
      </c>
      <c r="I28" s="42"/>
    </row>
    <row r="29" spans="1:9" ht="15" customHeight="1">
      <c r="A29" s="88">
        <v>6</v>
      </c>
      <c r="B29" s="90" t="s">
        <v>15</v>
      </c>
      <c r="C29" s="91"/>
      <c r="D29" s="94" t="s">
        <v>16</v>
      </c>
      <c r="E29" s="54"/>
      <c r="F29" s="55"/>
      <c r="G29" s="28"/>
      <c r="H29" s="35"/>
      <c r="I29" s="28"/>
    </row>
    <row r="30" spans="1:9" ht="15" customHeight="1">
      <c r="A30" s="89"/>
      <c r="B30" s="92"/>
      <c r="C30" s="93"/>
      <c r="D30" s="95"/>
      <c r="E30" s="51"/>
      <c r="F30" s="56"/>
      <c r="G30" s="28"/>
      <c r="H30" s="35"/>
      <c r="I30" s="28"/>
    </row>
    <row r="31" spans="1:9" ht="15" customHeight="1">
      <c r="A31" s="57"/>
      <c r="B31" s="58"/>
      <c r="C31" s="58"/>
      <c r="D31" s="37"/>
      <c r="E31" s="100"/>
      <c r="F31" s="29" t="s">
        <v>10</v>
      </c>
      <c r="G31" s="28"/>
      <c r="H31" s="35"/>
      <c r="I31" s="28"/>
    </row>
    <row r="32" spans="1:9" ht="15" customHeight="1">
      <c r="A32" s="57"/>
      <c r="B32" s="58"/>
      <c r="C32" s="58"/>
      <c r="D32" s="37"/>
      <c r="E32" s="100"/>
      <c r="F32" s="30">
        <v>0.5416666666666666</v>
      </c>
      <c r="G32" s="51"/>
      <c r="H32" s="41"/>
      <c r="I32" s="28"/>
    </row>
    <row r="33" spans="1:9" ht="15" customHeight="1">
      <c r="A33" s="88">
        <v>7</v>
      </c>
      <c r="B33" s="90" t="s">
        <v>59</v>
      </c>
      <c r="C33" s="91"/>
      <c r="D33" s="94" t="s">
        <v>20</v>
      </c>
      <c r="E33" s="54"/>
      <c r="F33" s="59"/>
      <c r="G33" s="28"/>
      <c r="H33" s="41"/>
      <c r="I33" s="28"/>
    </row>
    <row r="34" spans="1:9" ht="15" customHeight="1">
      <c r="A34" s="89"/>
      <c r="B34" s="92"/>
      <c r="C34" s="93"/>
      <c r="D34" s="95"/>
      <c r="E34" s="28"/>
      <c r="F34" s="28"/>
      <c r="G34" s="28"/>
      <c r="H34" s="41"/>
      <c r="I34" s="28"/>
    </row>
    <row r="35" spans="7:8" ht="15" customHeight="1">
      <c r="G35" s="28"/>
      <c r="H35" s="41"/>
    </row>
    <row r="36" spans="6:8" ht="15" customHeight="1">
      <c r="F36" s="101"/>
      <c r="G36" s="38" t="s">
        <v>37</v>
      </c>
      <c r="H36" s="60"/>
    </row>
    <row r="37" spans="1:9" ht="15" customHeight="1">
      <c r="A37" s="88">
        <v>8</v>
      </c>
      <c r="B37" s="90" t="s">
        <v>21</v>
      </c>
      <c r="C37" s="91"/>
      <c r="D37" s="94" t="s">
        <v>22</v>
      </c>
      <c r="E37" s="54"/>
      <c r="F37" s="101"/>
      <c r="G37" s="30">
        <v>0.5</v>
      </c>
      <c r="H37" s="36"/>
      <c r="I37" s="28"/>
    </row>
    <row r="38" spans="1:9" ht="15" customHeight="1">
      <c r="A38" s="89"/>
      <c r="B38" s="92"/>
      <c r="C38" s="93"/>
      <c r="D38" s="95"/>
      <c r="E38" s="28"/>
      <c r="F38" s="36"/>
      <c r="G38" s="28"/>
      <c r="H38" s="36"/>
      <c r="I38" s="28"/>
    </row>
    <row r="39" spans="2:8" ht="15" customHeight="1">
      <c r="B39" s="27"/>
      <c r="C39" s="27"/>
      <c r="D39" s="98"/>
      <c r="E39" s="38" t="s">
        <v>31</v>
      </c>
      <c r="F39" s="36"/>
      <c r="G39" s="28"/>
      <c r="H39" s="36"/>
    </row>
    <row r="40" spans="2:8" ht="15" customHeight="1">
      <c r="B40" s="27"/>
      <c r="C40" s="27"/>
      <c r="D40" s="99"/>
      <c r="E40" s="30">
        <v>0.375</v>
      </c>
      <c r="F40" s="39"/>
      <c r="G40" s="36"/>
      <c r="H40" s="36"/>
    </row>
    <row r="41" spans="1:9" ht="15" customHeight="1">
      <c r="A41" s="88">
        <v>9</v>
      </c>
      <c r="B41" s="90" t="s">
        <v>52</v>
      </c>
      <c r="C41" s="91"/>
      <c r="D41" s="94" t="s">
        <v>53</v>
      </c>
      <c r="E41" s="54"/>
      <c r="F41" s="61"/>
      <c r="G41" s="36"/>
      <c r="H41" s="36"/>
      <c r="I41" s="28"/>
    </row>
    <row r="42" spans="1:9" ht="15" customHeight="1">
      <c r="A42" s="89"/>
      <c r="B42" s="92"/>
      <c r="C42" s="93"/>
      <c r="D42" s="95"/>
      <c r="E42" s="98"/>
      <c r="F42" s="38" t="s">
        <v>11</v>
      </c>
      <c r="G42" s="54"/>
      <c r="H42" s="36"/>
      <c r="I42" s="28"/>
    </row>
    <row r="43" spans="2:7" ht="15" customHeight="1">
      <c r="B43" s="97"/>
      <c r="C43" s="97"/>
      <c r="D43" s="34"/>
      <c r="E43" s="100"/>
      <c r="F43" s="30">
        <v>0.625</v>
      </c>
      <c r="G43" s="36"/>
    </row>
    <row r="44" spans="2:7" ht="15" customHeight="1">
      <c r="B44" s="97"/>
      <c r="C44" s="97"/>
      <c r="D44" s="34"/>
      <c r="F44" s="35"/>
      <c r="G44" s="36"/>
    </row>
    <row r="45" spans="1:9" ht="15" customHeight="1">
      <c r="A45" s="88">
        <v>10</v>
      </c>
      <c r="B45" s="90" t="s">
        <v>19</v>
      </c>
      <c r="C45" s="91"/>
      <c r="D45" s="94" t="s">
        <v>20</v>
      </c>
      <c r="E45" s="54"/>
      <c r="F45" s="59"/>
      <c r="G45" s="36"/>
      <c r="H45" s="28"/>
      <c r="I45" s="28"/>
    </row>
    <row r="46" spans="1:9" ht="15" customHeight="1">
      <c r="A46" s="89"/>
      <c r="B46" s="92"/>
      <c r="C46" s="93"/>
      <c r="D46" s="95"/>
      <c r="E46" s="28"/>
      <c r="F46" s="28"/>
      <c r="G46" s="28"/>
      <c r="H46" s="28"/>
      <c r="I46" s="28"/>
    </row>
    <row r="47" spans="2:4" ht="15" customHeight="1">
      <c r="B47" s="96"/>
      <c r="C47" s="96"/>
      <c r="D47" s="34"/>
    </row>
    <row r="48" spans="2:4" ht="15" customHeight="1">
      <c r="B48" s="96"/>
      <c r="C48" s="96"/>
      <c r="D48" s="34"/>
    </row>
    <row r="49" spans="2:4" ht="15" customHeight="1">
      <c r="B49" s="27"/>
      <c r="C49" s="27"/>
      <c r="D49" s="28"/>
    </row>
    <row r="50" spans="2:4" ht="15" customHeight="1">
      <c r="B50" s="97"/>
      <c r="C50" s="97"/>
      <c r="D50" s="34"/>
    </row>
  </sheetData>
  <sheetProtection/>
  <mergeCells count="51">
    <mergeCell ref="A4:I4"/>
    <mergeCell ref="A6:A7"/>
    <mergeCell ref="B6:C7"/>
    <mergeCell ref="D6:D7"/>
    <mergeCell ref="G6:G7"/>
    <mergeCell ref="H6:H7"/>
    <mergeCell ref="E6:E7"/>
    <mergeCell ref="F6:F7"/>
    <mergeCell ref="A9:A10"/>
    <mergeCell ref="B9:C10"/>
    <mergeCell ref="D9:D10"/>
    <mergeCell ref="E11:E12"/>
    <mergeCell ref="A17:A18"/>
    <mergeCell ref="B17:C18"/>
    <mergeCell ref="D17:D18"/>
    <mergeCell ref="A13:A14"/>
    <mergeCell ref="B13:C14"/>
    <mergeCell ref="D13:D14"/>
    <mergeCell ref="G27:G28"/>
    <mergeCell ref="A29:A30"/>
    <mergeCell ref="B29:C30"/>
    <mergeCell ref="D29:D30"/>
    <mergeCell ref="E19:E20"/>
    <mergeCell ref="F19:F20"/>
    <mergeCell ref="A21:A22"/>
    <mergeCell ref="B21:C22"/>
    <mergeCell ref="D21:D22"/>
    <mergeCell ref="E23:E24"/>
    <mergeCell ref="F36:F37"/>
    <mergeCell ref="A37:A38"/>
    <mergeCell ref="B37:C38"/>
    <mergeCell ref="D37:D38"/>
    <mergeCell ref="A25:A26"/>
    <mergeCell ref="B25:C26"/>
    <mergeCell ref="D25:D26"/>
    <mergeCell ref="E27:E28"/>
    <mergeCell ref="E42:E43"/>
    <mergeCell ref="B43:C44"/>
    <mergeCell ref="E31:E32"/>
    <mergeCell ref="A33:A34"/>
    <mergeCell ref="B33:C34"/>
    <mergeCell ref="D33:D34"/>
    <mergeCell ref="A45:A46"/>
    <mergeCell ref="B45:C46"/>
    <mergeCell ref="D45:D46"/>
    <mergeCell ref="B47:C48"/>
    <mergeCell ref="B50:C50"/>
    <mergeCell ref="D39:D40"/>
    <mergeCell ref="A41:A42"/>
    <mergeCell ref="B41:C42"/>
    <mergeCell ref="D41:D42"/>
  </mergeCells>
  <printOptions horizontalCentered="1"/>
  <pageMargins left="0.7874015748031497" right="0.7874015748031497" top="0.1968503937007874" bottom="0.15748031496062992" header="0.1968503937007874" footer="0.1574803149606299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view="pageBreakPreview" zoomScaleSheetLayoutView="100" zoomScalePageLayoutView="0" workbookViewId="0" topLeftCell="D1">
      <selection activeCell="AJ11" sqref="AJ11"/>
    </sheetView>
  </sheetViews>
  <sheetFormatPr defaultColWidth="8.875" defaultRowHeight="13.5"/>
  <cols>
    <col min="1" max="2" width="4.125" style="2" customWidth="1"/>
    <col min="3" max="3" width="14.75390625" style="2" customWidth="1"/>
    <col min="4" max="4" width="5.25390625" style="2" customWidth="1"/>
    <col min="5" max="8" width="5.625" style="2" customWidth="1"/>
    <col min="9" max="23" width="4.625" style="2" customWidth="1"/>
    <col min="24" max="31" width="5.625" style="2" customWidth="1"/>
    <col min="32" max="32" width="11.00390625" style="2" customWidth="1"/>
    <col min="33" max="16384" width="8.875" style="2" customWidth="1"/>
  </cols>
  <sheetData>
    <row r="1" spans="1:31" ht="39.75" customHeight="1">
      <c r="A1" s="182" t="s">
        <v>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</row>
    <row r="2" spans="2:5" ht="19.5" customHeight="1">
      <c r="B2" s="3"/>
      <c r="C2" s="3"/>
      <c r="D2" s="3"/>
      <c r="E2" s="3"/>
    </row>
    <row r="3" spans="1:32" ht="19.5" customHeight="1">
      <c r="A3" s="183" t="s">
        <v>1</v>
      </c>
      <c r="B3" s="184"/>
      <c r="C3" s="185" t="s">
        <v>2</v>
      </c>
      <c r="D3" s="185"/>
      <c r="E3" s="185" t="s">
        <v>24</v>
      </c>
      <c r="F3" s="185"/>
      <c r="G3" s="184" t="s">
        <v>3</v>
      </c>
      <c r="H3" s="184"/>
      <c r="I3" s="186" t="s">
        <v>25</v>
      </c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8"/>
      <c r="X3" s="186" t="s">
        <v>26</v>
      </c>
      <c r="Y3" s="188"/>
      <c r="Z3" s="184" t="s">
        <v>27</v>
      </c>
      <c r="AA3" s="184"/>
      <c r="AB3" s="184" t="s">
        <v>28</v>
      </c>
      <c r="AC3" s="184"/>
      <c r="AD3" s="184" t="s">
        <v>29</v>
      </c>
      <c r="AE3" s="189"/>
      <c r="AF3" s="62" t="s">
        <v>30</v>
      </c>
    </row>
    <row r="4" spans="1:31" ht="19.5" customHeight="1">
      <c r="A4" s="10"/>
      <c r="B4" s="10"/>
      <c r="C4" s="13"/>
      <c r="D4" s="13"/>
      <c r="E4" s="13"/>
      <c r="F4" s="13"/>
      <c r="G4" s="4"/>
      <c r="H4" s="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10"/>
      <c r="Y4" s="10"/>
      <c r="Z4" s="10"/>
      <c r="AA4" s="10"/>
      <c r="AB4" s="10"/>
      <c r="AC4" s="10"/>
      <c r="AD4" s="10"/>
      <c r="AE4" s="10"/>
    </row>
    <row r="5" spans="1:32" ht="19.5" customHeight="1">
      <c r="A5" s="192">
        <v>42834</v>
      </c>
      <c r="B5" s="215"/>
      <c r="C5" s="196" t="s">
        <v>49</v>
      </c>
      <c r="D5" s="197"/>
      <c r="E5" s="128" t="s">
        <v>31</v>
      </c>
      <c r="F5" s="128"/>
      <c r="G5" s="129">
        <v>0.375</v>
      </c>
      <c r="H5" s="151"/>
      <c r="I5" s="190" t="str">
        <f>'トーナメント表'!B37</f>
        <v>朝日クラブ</v>
      </c>
      <c r="J5" s="134"/>
      <c r="K5" s="134"/>
      <c r="L5" s="134"/>
      <c r="M5" s="134"/>
      <c r="N5" s="137" t="s">
        <v>32</v>
      </c>
      <c r="O5" s="137"/>
      <c r="P5" s="137"/>
      <c r="Q5" s="137"/>
      <c r="R5" s="137"/>
      <c r="S5" s="138" t="str">
        <f>'トーナメント表'!B41</f>
        <v>長井ＦＣ</v>
      </c>
      <c r="T5" s="138"/>
      <c r="U5" s="138"/>
      <c r="V5" s="138"/>
      <c r="W5" s="139"/>
      <c r="X5" s="123" t="s">
        <v>4</v>
      </c>
      <c r="Y5" s="124"/>
      <c r="Z5" s="119" t="str">
        <f>I7</f>
        <v>豊浦クラブ</v>
      </c>
      <c r="AA5" s="120"/>
      <c r="AB5" s="119" t="str">
        <f>S7</f>
        <v>山形銀行サッカー部</v>
      </c>
      <c r="AC5" s="120"/>
      <c r="AD5" s="117" t="s">
        <v>4</v>
      </c>
      <c r="AE5" s="117"/>
      <c r="AF5" s="118">
        <v>0.3333333333333333</v>
      </c>
    </row>
    <row r="6" spans="1:32" ht="19.5" customHeight="1">
      <c r="A6" s="194"/>
      <c r="B6" s="216"/>
      <c r="C6" s="198"/>
      <c r="D6" s="199"/>
      <c r="E6" s="128"/>
      <c r="F6" s="128"/>
      <c r="G6" s="152"/>
      <c r="H6" s="153"/>
      <c r="I6" s="191"/>
      <c r="J6" s="136"/>
      <c r="K6" s="136"/>
      <c r="L6" s="136"/>
      <c r="M6" s="136"/>
      <c r="N6" s="137"/>
      <c r="O6" s="137"/>
      <c r="P6" s="137"/>
      <c r="Q6" s="137"/>
      <c r="R6" s="137"/>
      <c r="S6" s="140"/>
      <c r="T6" s="140"/>
      <c r="U6" s="140"/>
      <c r="V6" s="140"/>
      <c r="W6" s="141"/>
      <c r="X6" s="125"/>
      <c r="Y6" s="126"/>
      <c r="Z6" s="121"/>
      <c r="AA6" s="122"/>
      <c r="AB6" s="121"/>
      <c r="AC6" s="122"/>
      <c r="AD6" s="117"/>
      <c r="AE6" s="117"/>
      <c r="AF6" s="118"/>
    </row>
    <row r="7" spans="1:32" ht="19.5" customHeight="1">
      <c r="A7" s="194"/>
      <c r="B7" s="216"/>
      <c r="C7" s="198"/>
      <c r="D7" s="199"/>
      <c r="E7" s="128" t="s">
        <v>7</v>
      </c>
      <c r="F7" s="128"/>
      <c r="G7" s="129">
        <v>0.4583333333333333</v>
      </c>
      <c r="H7" s="151"/>
      <c r="I7" s="190" t="str">
        <f>'トーナメント表'!B13</f>
        <v>豊浦クラブ</v>
      </c>
      <c r="J7" s="134"/>
      <c r="K7" s="134"/>
      <c r="L7" s="134"/>
      <c r="M7" s="134"/>
      <c r="N7" s="137" t="s">
        <v>32</v>
      </c>
      <c r="O7" s="137"/>
      <c r="P7" s="137"/>
      <c r="Q7" s="137"/>
      <c r="R7" s="137"/>
      <c r="S7" s="138" t="str">
        <f>'トーナメント表'!B17</f>
        <v>山形銀行サッカー部</v>
      </c>
      <c r="T7" s="138"/>
      <c r="U7" s="138"/>
      <c r="V7" s="138"/>
      <c r="W7" s="139"/>
      <c r="X7" s="123" t="s">
        <v>4</v>
      </c>
      <c r="Y7" s="124"/>
      <c r="Z7" s="119" t="str">
        <f>I5</f>
        <v>朝日クラブ</v>
      </c>
      <c r="AA7" s="120"/>
      <c r="AB7" s="119" t="str">
        <f>S5</f>
        <v>長井ＦＣ</v>
      </c>
      <c r="AC7" s="120"/>
      <c r="AD7" s="117" t="s">
        <v>4</v>
      </c>
      <c r="AE7" s="117"/>
      <c r="AF7" s="118">
        <v>0.4166666666666667</v>
      </c>
    </row>
    <row r="8" spans="1:32" ht="19.5" customHeight="1">
      <c r="A8" s="194"/>
      <c r="B8" s="216"/>
      <c r="C8" s="198"/>
      <c r="D8" s="199"/>
      <c r="E8" s="128"/>
      <c r="F8" s="128"/>
      <c r="G8" s="152"/>
      <c r="H8" s="153"/>
      <c r="I8" s="191"/>
      <c r="J8" s="136"/>
      <c r="K8" s="136"/>
      <c r="L8" s="136"/>
      <c r="M8" s="136"/>
      <c r="N8" s="137"/>
      <c r="O8" s="137"/>
      <c r="P8" s="137"/>
      <c r="Q8" s="137"/>
      <c r="R8" s="137"/>
      <c r="S8" s="140"/>
      <c r="T8" s="140"/>
      <c r="U8" s="140"/>
      <c r="V8" s="140"/>
      <c r="W8" s="141"/>
      <c r="X8" s="125"/>
      <c r="Y8" s="126"/>
      <c r="Z8" s="121"/>
      <c r="AA8" s="122"/>
      <c r="AB8" s="121"/>
      <c r="AC8" s="122"/>
      <c r="AD8" s="117"/>
      <c r="AE8" s="117"/>
      <c r="AF8" s="118"/>
    </row>
    <row r="9" spans="1:32" ht="19.5" customHeight="1">
      <c r="A9" s="64"/>
      <c r="B9" s="64"/>
      <c r="C9" s="65"/>
      <c r="D9" s="14"/>
      <c r="E9" s="4"/>
      <c r="F9" s="4"/>
      <c r="G9" s="66"/>
      <c r="H9" s="67"/>
      <c r="I9" s="68"/>
      <c r="J9" s="9"/>
      <c r="K9" s="9"/>
      <c r="L9" s="9"/>
      <c r="M9" s="9"/>
      <c r="N9" s="69"/>
      <c r="O9" s="69"/>
      <c r="P9" s="69"/>
      <c r="Q9" s="69"/>
      <c r="R9" s="69"/>
      <c r="S9" s="11"/>
      <c r="T9" s="11"/>
      <c r="U9" s="11"/>
      <c r="V9" s="11"/>
      <c r="W9" s="11"/>
      <c r="X9" s="70"/>
      <c r="Y9" s="70"/>
      <c r="Z9" s="5"/>
      <c r="AA9" s="5"/>
      <c r="AB9" s="5"/>
      <c r="AC9" s="5"/>
      <c r="AD9" s="5"/>
      <c r="AE9" s="5"/>
      <c r="AF9" s="66"/>
    </row>
    <row r="10" spans="1:32" ht="19.5" customHeight="1">
      <c r="A10" s="202">
        <v>42841</v>
      </c>
      <c r="B10" s="203"/>
      <c r="C10" s="196" t="s">
        <v>49</v>
      </c>
      <c r="D10" s="197"/>
      <c r="E10" s="171" t="s">
        <v>8</v>
      </c>
      <c r="F10" s="172"/>
      <c r="G10" s="129">
        <v>0.375</v>
      </c>
      <c r="H10" s="151"/>
      <c r="I10" s="133" t="str">
        <f>'トーナメント表'!B21</f>
        <v>神町自衛隊</v>
      </c>
      <c r="J10" s="134"/>
      <c r="K10" s="134"/>
      <c r="L10" s="134"/>
      <c r="M10" s="134"/>
      <c r="N10" s="176" t="s">
        <v>32</v>
      </c>
      <c r="O10" s="176"/>
      <c r="P10" s="176"/>
      <c r="Q10" s="176"/>
      <c r="R10" s="176"/>
      <c r="S10" s="155" t="str">
        <f>'トーナメント表'!B25</f>
        <v>山形フットボールクラブ</v>
      </c>
      <c r="T10" s="155"/>
      <c r="U10" s="155"/>
      <c r="V10" s="155"/>
      <c r="W10" s="160"/>
      <c r="X10" s="163" t="s">
        <v>4</v>
      </c>
      <c r="Y10" s="164"/>
      <c r="Z10" s="119" t="str">
        <f>I12</f>
        <v>酒田琢友クラブ</v>
      </c>
      <c r="AA10" s="120"/>
      <c r="AB10" s="178" t="str">
        <f>S12</f>
        <v>②の勝者</v>
      </c>
      <c r="AC10" s="179"/>
      <c r="AD10" s="163" t="s">
        <v>4</v>
      </c>
      <c r="AE10" s="164"/>
      <c r="AF10" s="118">
        <v>0.3333333333333333</v>
      </c>
    </row>
    <row r="11" spans="1:32" ht="19.5" customHeight="1">
      <c r="A11" s="204"/>
      <c r="B11" s="205"/>
      <c r="C11" s="198"/>
      <c r="D11" s="199"/>
      <c r="E11" s="173"/>
      <c r="F11" s="174"/>
      <c r="G11" s="152"/>
      <c r="H11" s="153"/>
      <c r="I11" s="135"/>
      <c r="J11" s="136"/>
      <c r="K11" s="136"/>
      <c r="L11" s="136"/>
      <c r="M11" s="136"/>
      <c r="N11" s="177"/>
      <c r="O11" s="177"/>
      <c r="P11" s="177"/>
      <c r="Q11" s="177"/>
      <c r="R11" s="177"/>
      <c r="S11" s="161"/>
      <c r="T11" s="161"/>
      <c r="U11" s="161"/>
      <c r="V11" s="161"/>
      <c r="W11" s="162"/>
      <c r="X11" s="165"/>
      <c r="Y11" s="166"/>
      <c r="Z11" s="121"/>
      <c r="AA11" s="122"/>
      <c r="AB11" s="180"/>
      <c r="AC11" s="181"/>
      <c r="AD11" s="165"/>
      <c r="AE11" s="166"/>
      <c r="AF11" s="118"/>
    </row>
    <row r="12" spans="1:32" ht="19.5" customHeight="1">
      <c r="A12" s="204"/>
      <c r="B12" s="205"/>
      <c r="C12" s="198"/>
      <c r="D12" s="199"/>
      <c r="E12" s="171" t="s">
        <v>9</v>
      </c>
      <c r="F12" s="172"/>
      <c r="G12" s="129">
        <v>0.4583333333333333</v>
      </c>
      <c r="H12" s="151"/>
      <c r="I12" s="154" t="str">
        <f>'トーナメント表'!B9</f>
        <v>酒田琢友クラブ</v>
      </c>
      <c r="J12" s="155"/>
      <c r="K12" s="155"/>
      <c r="L12" s="155"/>
      <c r="M12" s="155"/>
      <c r="N12" s="176" t="s">
        <v>32</v>
      </c>
      <c r="O12" s="176"/>
      <c r="P12" s="176"/>
      <c r="Q12" s="176"/>
      <c r="R12" s="176"/>
      <c r="S12" s="138" t="s">
        <v>33</v>
      </c>
      <c r="T12" s="138"/>
      <c r="U12" s="138"/>
      <c r="V12" s="138"/>
      <c r="W12" s="139"/>
      <c r="X12" s="163" t="s">
        <v>4</v>
      </c>
      <c r="Y12" s="164"/>
      <c r="Z12" s="119" t="str">
        <f>I10</f>
        <v>神町自衛隊</v>
      </c>
      <c r="AA12" s="120"/>
      <c r="AB12" s="167" t="str">
        <f>S10</f>
        <v>山形フットボールクラブ</v>
      </c>
      <c r="AC12" s="168"/>
      <c r="AD12" s="163" t="s">
        <v>4</v>
      </c>
      <c r="AE12" s="164"/>
      <c r="AF12" s="118">
        <v>0.4166666666666667</v>
      </c>
    </row>
    <row r="13" spans="1:32" ht="19.5" customHeight="1">
      <c r="A13" s="204"/>
      <c r="B13" s="205"/>
      <c r="C13" s="198"/>
      <c r="D13" s="199"/>
      <c r="E13" s="173"/>
      <c r="F13" s="174"/>
      <c r="G13" s="152"/>
      <c r="H13" s="153"/>
      <c r="I13" s="175"/>
      <c r="J13" s="161"/>
      <c r="K13" s="161"/>
      <c r="L13" s="161"/>
      <c r="M13" s="161"/>
      <c r="N13" s="177"/>
      <c r="O13" s="177"/>
      <c r="P13" s="177"/>
      <c r="Q13" s="177"/>
      <c r="R13" s="177"/>
      <c r="S13" s="140"/>
      <c r="T13" s="140"/>
      <c r="U13" s="140"/>
      <c r="V13" s="140"/>
      <c r="W13" s="141"/>
      <c r="X13" s="165"/>
      <c r="Y13" s="166"/>
      <c r="Z13" s="121"/>
      <c r="AA13" s="122"/>
      <c r="AB13" s="169"/>
      <c r="AC13" s="170"/>
      <c r="AD13" s="165"/>
      <c r="AE13" s="166"/>
      <c r="AF13" s="118"/>
    </row>
    <row r="14" spans="1:32" ht="19.5" customHeight="1">
      <c r="A14" s="204"/>
      <c r="B14" s="205"/>
      <c r="C14" s="198"/>
      <c r="D14" s="199"/>
      <c r="E14" s="128" t="s">
        <v>10</v>
      </c>
      <c r="F14" s="128"/>
      <c r="G14" s="129">
        <v>0.5416666666666666</v>
      </c>
      <c r="H14" s="151"/>
      <c r="I14" s="190" t="str">
        <f>'トーナメント表'!B29</f>
        <v>金井サッカークラブ</v>
      </c>
      <c r="J14" s="134"/>
      <c r="K14" s="134"/>
      <c r="L14" s="134"/>
      <c r="M14" s="134"/>
      <c r="N14" s="137" t="s">
        <v>32</v>
      </c>
      <c r="O14" s="137"/>
      <c r="P14" s="137"/>
      <c r="Q14" s="137"/>
      <c r="R14" s="137"/>
      <c r="S14" s="138" t="str">
        <f>'トーナメント表'!B33</f>
        <v>三川ＳＣ</v>
      </c>
      <c r="T14" s="138"/>
      <c r="U14" s="138"/>
      <c r="V14" s="138"/>
      <c r="W14" s="139"/>
      <c r="X14" s="123" t="s">
        <v>4</v>
      </c>
      <c r="Y14" s="124"/>
      <c r="Z14" s="119" t="str">
        <f>I16</f>
        <v>①の勝者</v>
      </c>
      <c r="AA14" s="120"/>
      <c r="AB14" s="119" t="str">
        <f>S16</f>
        <v>FCパラフレンチ米沢</v>
      </c>
      <c r="AC14" s="120"/>
      <c r="AD14" s="117" t="s">
        <v>4</v>
      </c>
      <c r="AE14" s="117"/>
      <c r="AF14" s="118">
        <v>0.5</v>
      </c>
    </row>
    <row r="15" spans="1:32" ht="19.5" customHeight="1">
      <c r="A15" s="204"/>
      <c r="B15" s="205"/>
      <c r="C15" s="198"/>
      <c r="D15" s="199"/>
      <c r="E15" s="128"/>
      <c r="F15" s="128"/>
      <c r="G15" s="152"/>
      <c r="H15" s="153"/>
      <c r="I15" s="191"/>
      <c r="J15" s="136"/>
      <c r="K15" s="136"/>
      <c r="L15" s="136"/>
      <c r="M15" s="136"/>
      <c r="N15" s="137"/>
      <c r="O15" s="137"/>
      <c r="P15" s="137"/>
      <c r="Q15" s="137"/>
      <c r="R15" s="137"/>
      <c r="S15" s="140"/>
      <c r="T15" s="140"/>
      <c r="U15" s="140"/>
      <c r="V15" s="140"/>
      <c r="W15" s="141"/>
      <c r="X15" s="125"/>
      <c r="Y15" s="126"/>
      <c r="Z15" s="121"/>
      <c r="AA15" s="122"/>
      <c r="AB15" s="121"/>
      <c r="AC15" s="122"/>
      <c r="AD15" s="117"/>
      <c r="AE15" s="117"/>
      <c r="AF15" s="118"/>
    </row>
    <row r="16" spans="1:32" ht="19.5" customHeight="1">
      <c r="A16" s="204"/>
      <c r="B16" s="205"/>
      <c r="C16" s="198"/>
      <c r="D16" s="199"/>
      <c r="E16" s="147" t="s">
        <v>11</v>
      </c>
      <c r="F16" s="148"/>
      <c r="G16" s="129">
        <v>0.625</v>
      </c>
      <c r="H16" s="151"/>
      <c r="I16" s="154" t="s">
        <v>57</v>
      </c>
      <c r="J16" s="155"/>
      <c r="K16" s="155"/>
      <c r="L16" s="155"/>
      <c r="M16" s="155"/>
      <c r="N16" s="158" t="s">
        <v>32</v>
      </c>
      <c r="O16" s="158"/>
      <c r="P16" s="158"/>
      <c r="Q16" s="158"/>
      <c r="R16" s="158"/>
      <c r="S16" s="155" t="str">
        <f>'トーナメント表'!B45</f>
        <v>FCパラフレンチ米沢</v>
      </c>
      <c r="T16" s="155"/>
      <c r="U16" s="155"/>
      <c r="V16" s="155"/>
      <c r="W16" s="160"/>
      <c r="X16" s="163" t="s">
        <v>4</v>
      </c>
      <c r="Y16" s="164"/>
      <c r="Z16" s="119" t="str">
        <f>I14</f>
        <v>金井サッカークラブ</v>
      </c>
      <c r="AA16" s="120"/>
      <c r="AB16" s="142" t="str">
        <f>S14</f>
        <v>三川ＳＣ</v>
      </c>
      <c r="AC16" s="143"/>
      <c r="AD16" s="146" t="s">
        <v>4</v>
      </c>
      <c r="AE16" s="146"/>
      <c r="AF16" s="118">
        <v>0.5833333333333334</v>
      </c>
    </row>
    <row r="17" spans="1:32" ht="19.5" customHeight="1">
      <c r="A17" s="204"/>
      <c r="B17" s="205"/>
      <c r="C17" s="200"/>
      <c r="D17" s="201"/>
      <c r="E17" s="149"/>
      <c r="F17" s="150"/>
      <c r="G17" s="152"/>
      <c r="H17" s="153"/>
      <c r="I17" s="156"/>
      <c r="J17" s="157"/>
      <c r="K17" s="157"/>
      <c r="L17" s="157"/>
      <c r="M17" s="157"/>
      <c r="N17" s="159"/>
      <c r="O17" s="159"/>
      <c r="P17" s="159"/>
      <c r="Q17" s="159"/>
      <c r="R17" s="159"/>
      <c r="S17" s="161"/>
      <c r="T17" s="161"/>
      <c r="U17" s="161"/>
      <c r="V17" s="161"/>
      <c r="W17" s="162"/>
      <c r="X17" s="165"/>
      <c r="Y17" s="166"/>
      <c r="Z17" s="121"/>
      <c r="AA17" s="122"/>
      <c r="AB17" s="144"/>
      <c r="AC17" s="145"/>
      <c r="AD17" s="146"/>
      <c r="AE17" s="146"/>
      <c r="AF17" s="118"/>
    </row>
    <row r="18" spans="2:31" ht="19.5" customHeight="1">
      <c r="B18" s="15"/>
      <c r="C18" s="16"/>
      <c r="D18" s="16"/>
      <c r="E18" s="16"/>
      <c r="F18" s="16"/>
      <c r="G18" s="1"/>
      <c r="H18" s="1"/>
      <c r="I18" s="17"/>
      <c r="J18" s="17"/>
      <c r="K18" s="17"/>
      <c r="L18" s="17"/>
      <c r="M18" s="10"/>
      <c r="N18" s="12"/>
      <c r="O18" s="12"/>
      <c r="P18" s="12"/>
      <c r="Q18" s="12"/>
      <c r="R18" s="12"/>
      <c r="S18" s="12"/>
      <c r="T18" s="18"/>
      <c r="U18" s="18"/>
      <c r="V18" s="18"/>
      <c r="W18" s="18"/>
      <c r="X18" s="18"/>
      <c r="Y18" s="17"/>
      <c r="Z18" s="17"/>
      <c r="AA18" s="17"/>
      <c r="AB18" s="17"/>
      <c r="AC18" s="17"/>
      <c r="AD18" s="19"/>
      <c r="AE18" s="19"/>
    </row>
    <row r="19" spans="1:32" ht="19.5" customHeight="1">
      <c r="A19" s="192">
        <v>42848</v>
      </c>
      <c r="B19" s="193"/>
      <c r="C19" s="208" t="s">
        <v>50</v>
      </c>
      <c r="D19" s="197"/>
      <c r="E19" s="128" t="s">
        <v>12</v>
      </c>
      <c r="F19" s="128"/>
      <c r="G19" s="129">
        <v>0.4166666666666667</v>
      </c>
      <c r="H19" s="130"/>
      <c r="I19" s="133" t="s">
        <v>34</v>
      </c>
      <c r="J19" s="134"/>
      <c r="K19" s="134"/>
      <c r="L19" s="134"/>
      <c r="M19" s="134"/>
      <c r="N19" s="137" t="s">
        <v>32</v>
      </c>
      <c r="O19" s="137"/>
      <c r="P19" s="137"/>
      <c r="Q19" s="137"/>
      <c r="R19" s="137"/>
      <c r="S19" s="138" t="s">
        <v>35</v>
      </c>
      <c r="T19" s="138"/>
      <c r="U19" s="138"/>
      <c r="V19" s="138"/>
      <c r="W19" s="139"/>
      <c r="X19" s="123" t="s">
        <v>4</v>
      </c>
      <c r="Y19" s="124"/>
      <c r="Z19" s="119" t="str">
        <f>I21</f>
        <v>⑤の勝者</v>
      </c>
      <c r="AA19" s="120"/>
      <c r="AB19" s="119" t="str">
        <f>S21</f>
        <v>⑥の勝者</v>
      </c>
      <c r="AC19" s="120"/>
      <c r="AD19" s="117" t="s">
        <v>4</v>
      </c>
      <c r="AE19" s="117"/>
      <c r="AF19" s="118">
        <v>0.375</v>
      </c>
    </row>
    <row r="20" spans="1:32" ht="19.5" customHeight="1">
      <c r="A20" s="194"/>
      <c r="B20" s="195"/>
      <c r="C20" s="206"/>
      <c r="D20" s="199"/>
      <c r="E20" s="128"/>
      <c r="F20" s="128"/>
      <c r="G20" s="131"/>
      <c r="H20" s="132"/>
      <c r="I20" s="135"/>
      <c r="J20" s="136"/>
      <c r="K20" s="136"/>
      <c r="L20" s="136"/>
      <c r="M20" s="136"/>
      <c r="N20" s="137"/>
      <c r="O20" s="137"/>
      <c r="P20" s="137"/>
      <c r="Q20" s="137"/>
      <c r="R20" s="137"/>
      <c r="S20" s="140"/>
      <c r="T20" s="140"/>
      <c r="U20" s="140"/>
      <c r="V20" s="140"/>
      <c r="W20" s="141"/>
      <c r="X20" s="125"/>
      <c r="Y20" s="126"/>
      <c r="Z20" s="121"/>
      <c r="AA20" s="122"/>
      <c r="AB20" s="121"/>
      <c r="AC20" s="122"/>
      <c r="AD20" s="117"/>
      <c r="AE20" s="117"/>
      <c r="AF20" s="118"/>
    </row>
    <row r="21" spans="1:32" ht="19.5" customHeight="1">
      <c r="A21" s="194"/>
      <c r="B21" s="195"/>
      <c r="C21" s="206"/>
      <c r="D21" s="199"/>
      <c r="E21" s="128" t="s">
        <v>37</v>
      </c>
      <c r="F21" s="128"/>
      <c r="G21" s="129">
        <v>0.5</v>
      </c>
      <c r="H21" s="130"/>
      <c r="I21" s="133" t="s">
        <v>36</v>
      </c>
      <c r="J21" s="134"/>
      <c r="K21" s="134"/>
      <c r="L21" s="134"/>
      <c r="M21" s="134"/>
      <c r="N21" s="137" t="s">
        <v>32</v>
      </c>
      <c r="O21" s="137"/>
      <c r="P21" s="137"/>
      <c r="Q21" s="137"/>
      <c r="R21" s="137"/>
      <c r="S21" s="138" t="s">
        <v>38</v>
      </c>
      <c r="T21" s="138"/>
      <c r="U21" s="138"/>
      <c r="V21" s="138"/>
      <c r="W21" s="139"/>
      <c r="X21" s="123" t="s">
        <v>4</v>
      </c>
      <c r="Y21" s="124"/>
      <c r="Z21" s="119" t="str">
        <f>I19</f>
        <v>③の勝者</v>
      </c>
      <c r="AA21" s="120"/>
      <c r="AB21" s="119" t="str">
        <f>S19</f>
        <v>④の勝者</v>
      </c>
      <c r="AC21" s="120"/>
      <c r="AD21" s="117" t="s">
        <v>4</v>
      </c>
      <c r="AE21" s="117"/>
      <c r="AF21" s="118">
        <v>0.4583333333333333</v>
      </c>
    </row>
    <row r="22" spans="1:32" ht="19.5" customHeight="1">
      <c r="A22" s="194"/>
      <c r="B22" s="195"/>
      <c r="C22" s="209"/>
      <c r="D22" s="210"/>
      <c r="E22" s="128"/>
      <c r="F22" s="128"/>
      <c r="G22" s="131"/>
      <c r="H22" s="132"/>
      <c r="I22" s="135"/>
      <c r="J22" s="136"/>
      <c r="K22" s="136"/>
      <c r="L22" s="136"/>
      <c r="M22" s="136"/>
      <c r="N22" s="137"/>
      <c r="O22" s="137"/>
      <c r="P22" s="137"/>
      <c r="Q22" s="137"/>
      <c r="R22" s="137"/>
      <c r="S22" s="140"/>
      <c r="T22" s="140"/>
      <c r="U22" s="140"/>
      <c r="V22" s="140"/>
      <c r="W22" s="141"/>
      <c r="X22" s="125"/>
      <c r="Y22" s="126"/>
      <c r="Z22" s="121"/>
      <c r="AA22" s="122"/>
      <c r="AB22" s="121"/>
      <c r="AC22" s="122"/>
      <c r="AD22" s="117"/>
      <c r="AE22" s="117"/>
      <c r="AF22" s="118"/>
    </row>
    <row r="23" spans="1:31" ht="19.5" customHeight="1">
      <c r="A23" s="84"/>
      <c r="B23" s="85"/>
      <c r="C23" s="86"/>
      <c r="D23" s="87"/>
      <c r="E23" s="16"/>
      <c r="F23" s="16"/>
      <c r="G23" s="1"/>
      <c r="H23" s="1"/>
      <c r="I23" s="17"/>
      <c r="J23" s="17"/>
      <c r="K23" s="17"/>
      <c r="L23" s="17"/>
      <c r="M23" s="10"/>
      <c r="N23" s="12"/>
      <c r="O23" s="12"/>
      <c r="P23" s="12"/>
      <c r="Q23" s="12"/>
      <c r="R23" s="12"/>
      <c r="S23" s="12"/>
      <c r="T23" s="18"/>
      <c r="U23" s="18"/>
      <c r="V23" s="18"/>
      <c r="W23" s="18"/>
      <c r="X23" s="18"/>
      <c r="Y23" s="17"/>
      <c r="Z23" s="17"/>
      <c r="AA23" s="17"/>
      <c r="AB23" s="17"/>
      <c r="AC23" s="17"/>
      <c r="AD23" s="19"/>
      <c r="AE23" s="19"/>
    </row>
    <row r="24" spans="1:32" ht="19.5" customHeight="1">
      <c r="A24" s="211">
        <v>42855</v>
      </c>
      <c r="B24" s="212"/>
      <c r="C24" s="206" t="s">
        <v>50</v>
      </c>
      <c r="D24" s="199"/>
      <c r="E24" s="127" t="s">
        <v>48</v>
      </c>
      <c r="F24" s="127"/>
      <c r="G24" s="129">
        <v>0.6041666666666666</v>
      </c>
      <c r="H24" s="130"/>
      <c r="I24" s="133" t="s">
        <v>39</v>
      </c>
      <c r="J24" s="134"/>
      <c r="K24" s="134"/>
      <c r="L24" s="134"/>
      <c r="M24" s="134"/>
      <c r="N24" s="137" t="s">
        <v>32</v>
      </c>
      <c r="O24" s="137"/>
      <c r="P24" s="137"/>
      <c r="Q24" s="137"/>
      <c r="R24" s="137"/>
      <c r="S24" s="138" t="s">
        <v>58</v>
      </c>
      <c r="T24" s="138"/>
      <c r="U24" s="138"/>
      <c r="V24" s="138"/>
      <c r="W24" s="139"/>
      <c r="X24" s="123" t="s">
        <v>4</v>
      </c>
      <c r="Y24" s="124"/>
      <c r="Z24" s="117" t="s">
        <v>4</v>
      </c>
      <c r="AA24" s="117"/>
      <c r="AB24" s="117" t="s">
        <v>4</v>
      </c>
      <c r="AC24" s="117"/>
      <c r="AD24" s="117" t="s">
        <v>4</v>
      </c>
      <c r="AE24" s="117"/>
      <c r="AF24" s="118">
        <v>0.5625</v>
      </c>
    </row>
    <row r="25" spans="1:32" ht="19.5" customHeight="1">
      <c r="A25" s="213"/>
      <c r="B25" s="214"/>
      <c r="C25" s="207"/>
      <c r="D25" s="201"/>
      <c r="E25" s="128"/>
      <c r="F25" s="128"/>
      <c r="G25" s="131"/>
      <c r="H25" s="132"/>
      <c r="I25" s="135"/>
      <c r="J25" s="136"/>
      <c r="K25" s="136"/>
      <c r="L25" s="136"/>
      <c r="M25" s="136"/>
      <c r="N25" s="137"/>
      <c r="O25" s="137"/>
      <c r="P25" s="137"/>
      <c r="Q25" s="137"/>
      <c r="R25" s="137"/>
      <c r="S25" s="140"/>
      <c r="T25" s="140"/>
      <c r="U25" s="140"/>
      <c r="V25" s="140"/>
      <c r="W25" s="141"/>
      <c r="X25" s="125"/>
      <c r="Y25" s="126"/>
      <c r="Z25" s="117"/>
      <c r="AA25" s="117"/>
      <c r="AB25" s="117"/>
      <c r="AC25" s="117"/>
      <c r="AD25" s="117"/>
      <c r="AE25" s="117"/>
      <c r="AF25" s="118"/>
    </row>
    <row r="26" ht="15" customHeight="1"/>
    <row r="27" spans="3:21" s="71" customFormat="1" ht="19.5" customHeight="1">
      <c r="C27" s="72" t="s">
        <v>40</v>
      </c>
      <c r="D27" s="62"/>
      <c r="E27" s="62"/>
      <c r="F27" s="73"/>
      <c r="G27" s="62"/>
      <c r="H27" s="74"/>
      <c r="I27" s="73"/>
      <c r="J27" s="73"/>
      <c r="K27" s="62"/>
      <c r="L27" s="62"/>
      <c r="M27" s="73"/>
      <c r="N27" s="62"/>
      <c r="O27" s="62"/>
      <c r="P27" s="73"/>
      <c r="Q27" s="73"/>
      <c r="R27" s="73"/>
      <c r="S27" s="73"/>
      <c r="T27" s="73"/>
      <c r="U27" s="73"/>
    </row>
    <row r="28" spans="3:21" s="71" customFormat="1" ht="15">
      <c r="C28" s="73"/>
      <c r="D28" s="62"/>
      <c r="E28" s="62"/>
      <c r="F28" s="73"/>
      <c r="G28" s="62"/>
      <c r="H28" s="74"/>
      <c r="I28" s="73"/>
      <c r="J28" s="73"/>
      <c r="K28" s="62"/>
      <c r="L28" s="62"/>
      <c r="M28" s="73"/>
      <c r="N28" s="62"/>
      <c r="O28" s="62"/>
      <c r="P28" s="73"/>
      <c r="Q28" s="73"/>
      <c r="R28" s="73"/>
      <c r="S28" s="73"/>
      <c r="T28" s="73"/>
      <c r="U28" s="73"/>
    </row>
    <row r="29" spans="3:21" s="71" customFormat="1" ht="19.5" customHeight="1">
      <c r="C29" s="72" t="s">
        <v>41</v>
      </c>
      <c r="D29" s="62"/>
      <c r="E29" s="62"/>
      <c r="F29" s="73"/>
      <c r="G29" s="62"/>
      <c r="H29" s="74"/>
      <c r="I29" s="73"/>
      <c r="J29" s="73"/>
      <c r="K29" s="62"/>
      <c r="L29" s="62"/>
      <c r="M29" s="73"/>
      <c r="N29" s="62"/>
      <c r="O29" s="62"/>
      <c r="P29" s="73"/>
      <c r="Q29" s="73"/>
      <c r="R29" s="73"/>
      <c r="S29" s="73"/>
      <c r="T29" s="73"/>
      <c r="U29" s="73"/>
    </row>
    <row r="30" spans="3:21" s="71" customFormat="1" ht="15">
      <c r="C30" s="73"/>
      <c r="D30" s="62"/>
      <c r="E30" s="62"/>
      <c r="F30" s="73"/>
      <c r="G30" s="62"/>
      <c r="H30" s="74"/>
      <c r="I30" s="73"/>
      <c r="J30" s="73"/>
      <c r="K30" s="62"/>
      <c r="L30" s="62"/>
      <c r="M30" s="73"/>
      <c r="N30" s="62"/>
      <c r="O30" s="62"/>
      <c r="P30" s="73"/>
      <c r="Q30" s="73"/>
      <c r="R30" s="73"/>
      <c r="S30" s="73"/>
      <c r="T30" s="73"/>
      <c r="U30" s="73"/>
    </row>
    <row r="31" spans="1:28" s="75" customFormat="1" ht="19.5" customHeight="1">
      <c r="A31" s="71"/>
      <c r="B31" s="71"/>
      <c r="C31" s="72" t="s">
        <v>42</v>
      </c>
      <c r="D31" s="62"/>
      <c r="E31" s="62"/>
      <c r="F31" s="73"/>
      <c r="G31" s="62"/>
      <c r="H31" s="74"/>
      <c r="I31" s="73"/>
      <c r="J31" s="73"/>
      <c r="K31" s="62"/>
      <c r="L31" s="62"/>
      <c r="M31" s="73"/>
      <c r="N31" s="62"/>
      <c r="O31" s="62"/>
      <c r="P31" s="73"/>
      <c r="Q31" s="73"/>
      <c r="R31" s="73"/>
      <c r="S31" s="73"/>
      <c r="T31" s="73"/>
      <c r="U31" s="73"/>
      <c r="V31" s="71"/>
      <c r="W31" s="71"/>
      <c r="X31" s="71"/>
      <c r="Y31" s="71"/>
      <c r="Z31" s="71"/>
      <c r="AA31" s="71"/>
      <c r="AB31" s="71"/>
    </row>
    <row r="32" spans="1:28" s="75" customFormat="1" ht="19.5" customHeight="1">
      <c r="A32" s="71"/>
      <c r="B32" s="71"/>
      <c r="C32" s="72" t="s">
        <v>43</v>
      </c>
      <c r="D32" s="62"/>
      <c r="E32" s="62"/>
      <c r="F32" s="73"/>
      <c r="G32" s="62"/>
      <c r="H32" s="74"/>
      <c r="I32" s="73"/>
      <c r="J32" s="73"/>
      <c r="K32" s="62"/>
      <c r="L32" s="62"/>
      <c r="M32" s="73"/>
      <c r="N32" s="62"/>
      <c r="O32" s="62"/>
      <c r="P32" s="73"/>
      <c r="Q32" s="73"/>
      <c r="R32" s="73"/>
      <c r="S32" s="73"/>
      <c r="T32" s="73"/>
      <c r="U32" s="73"/>
      <c r="V32" s="71"/>
      <c r="W32" s="71"/>
      <c r="X32" s="71"/>
      <c r="Y32" s="71"/>
      <c r="Z32" s="71"/>
      <c r="AA32" s="71"/>
      <c r="AB32" s="71"/>
    </row>
    <row r="33" spans="3:21" s="71" customFormat="1" ht="15">
      <c r="C33" s="73"/>
      <c r="D33" s="62"/>
      <c r="E33" s="62"/>
      <c r="F33" s="73"/>
      <c r="G33" s="62"/>
      <c r="H33" s="74"/>
      <c r="I33" s="73"/>
      <c r="J33" s="73"/>
      <c r="K33" s="62"/>
      <c r="L33" s="62"/>
      <c r="M33" s="73"/>
      <c r="N33" s="62"/>
      <c r="O33" s="62"/>
      <c r="P33" s="73"/>
      <c r="Q33" s="73"/>
      <c r="R33" s="73"/>
      <c r="S33" s="73"/>
      <c r="T33" s="73"/>
      <c r="U33" s="73"/>
    </row>
    <row r="34" spans="1:28" s="75" customFormat="1" ht="19.5" customHeight="1">
      <c r="A34" s="71"/>
      <c r="B34" s="71"/>
      <c r="C34" s="72" t="s">
        <v>44</v>
      </c>
      <c r="D34" s="62"/>
      <c r="E34" s="62"/>
      <c r="F34" s="73"/>
      <c r="G34" s="62"/>
      <c r="H34" s="74"/>
      <c r="I34" s="73"/>
      <c r="J34" s="73"/>
      <c r="K34" s="62"/>
      <c r="L34" s="62"/>
      <c r="M34" s="73"/>
      <c r="N34" s="62"/>
      <c r="O34" s="62"/>
      <c r="P34" s="73"/>
      <c r="Q34" s="73"/>
      <c r="R34" s="73"/>
      <c r="S34" s="73"/>
      <c r="T34" s="73"/>
      <c r="U34" s="73"/>
      <c r="V34" s="71"/>
      <c r="W34" s="71"/>
      <c r="X34" s="71"/>
      <c r="Y34" s="71"/>
      <c r="Z34" s="71"/>
      <c r="AA34" s="71"/>
      <c r="AB34" s="71"/>
    </row>
    <row r="35" spans="1:28" s="75" customFormat="1" ht="19.5" customHeight="1">
      <c r="A35" s="71"/>
      <c r="B35" s="71"/>
      <c r="C35" s="72" t="s">
        <v>45</v>
      </c>
      <c r="D35" s="62"/>
      <c r="E35" s="62"/>
      <c r="F35" s="73"/>
      <c r="G35" s="62"/>
      <c r="H35" s="74"/>
      <c r="I35" s="73"/>
      <c r="J35" s="73"/>
      <c r="K35" s="62"/>
      <c r="L35" s="62"/>
      <c r="M35" s="73"/>
      <c r="N35" s="62"/>
      <c r="O35" s="62"/>
      <c r="P35" s="73"/>
      <c r="Q35" s="73"/>
      <c r="R35" s="73"/>
      <c r="S35" s="73"/>
      <c r="T35" s="73"/>
      <c r="U35" s="73"/>
      <c r="V35" s="71"/>
      <c r="W35" s="71"/>
      <c r="X35" s="71"/>
      <c r="Y35" s="71"/>
      <c r="Z35" s="71"/>
      <c r="AA35" s="71"/>
      <c r="AB35" s="71"/>
    </row>
  </sheetData>
  <sheetProtection/>
  <mergeCells count="108">
    <mergeCell ref="Z14:AA15"/>
    <mergeCell ref="AB14:AC15"/>
    <mergeCell ref="AD14:AE15"/>
    <mergeCell ref="AF14:AF15"/>
    <mergeCell ref="E14:F15"/>
    <mergeCell ref="G14:H15"/>
    <mergeCell ref="I14:M15"/>
    <mergeCell ref="N14:R15"/>
    <mergeCell ref="S14:W15"/>
    <mergeCell ref="X14:Y15"/>
    <mergeCell ref="A19:B22"/>
    <mergeCell ref="C10:D17"/>
    <mergeCell ref="A10:B17"/>
    <mergeCell ref="C5:D8"/>
    <mergeCell ref="C24:D25"/>
    <mergeCell ref="C19:D22"/>
    <mergeCell ref="A24:B25"/>
    <mergeCell ref="A5:B8"/>
    <mergeCell ref="E5:F6"/>
    <mergeCell ref="G5:H6"/>
    <mergeCell ref="I5:M6"/>
    <mergeCell ref="N5:R6"/>
    <mergeCell ref="X7:Y8"/>
    <mergeCell ref="S5:W6"/>
    <mergeCell ref="X5:Y6"/>
    <mergeCell ref="Z7:AA8"/>
    <mergeCell ref="AB7:AC8"/>
    <mergeCell ref="AD7:AE8"/>
    <mergeCell ref="AF7:AF8"/>
    <mergeCell ref="E7:F8"/>
    <mergeCell ref="G7:H8"/>
    <mergeCell ref="I7:M8"/>
    <mergeCell ref="N7:R8"/>
    <mergeCell ref="S7:W8"/>
    <mergeCell ref="A1:AE1"/>
    <mergeCell ref="A3:B3"/>
    <mergeCell ref="C3:D3"/>
    <mergeCell ref="E3:F3"/>
    <mergeCell ref="G3:H3"/>
    <mergeCell ref="I3:W3"/>
    <mergeCell ref="X3:Y3"/>
    <mergeCell ref="Z3:AA3"/>
    <mergeCell ref="AB3:AC3"/>
    <mergeCell ref="AD3:AE3"/>
    <mergeCell ref="Z5:AA6"/>
    <mergeCell ref="AB5:AC6"/>
    <mergeCell ref="AD5:AE6"/>
    <mergeCell ref="AF5:AF6"/>
    <mergeCell ref="E10:F11"/>
    <mergeCell ref="G10:H11"/>
    <mergeCell ref="I10:M11"/>
    <mergeCell ref="N10:R11"/>
    <mergeCell ref="Z10:AA11"/>
    <mergeCell ref="AB10:AC11"/>
    <mergeCell ref="E12:F13"/>
    <mergeCell ref="G12:H13"/>
    <mergeCell ref="I12:M13"/>
    <mergeCell ref="N12:R13"/>
    <mergeCell ref="S10:W11"/>
    <mergeCell ref="X10:Y11"/>
    <mergeCell ref="AD10:AE11"/>
    <mergeCell ref="AF10:AF11"/>
    <mergeCell ref="S12:W13"/>
    <mergeCell ref="X12:Y13"/>
    <mergeCell ref="Z12:AA13"/>
    <mergeCell ref="AB12:AC13"/>
    <mergeCell ref="AD12:AE13"/>
    <mergeCell ref="AF12:AF13"/>
    <mergeCell ref="E16:F17"/>
    <mergeCell ref="G16:H17"/>
    <mergeCell ref="I16:M17"/>
    <mergeCell ref="N16:R17"/>
    <mergeCell ref="S16:W17"/>
    <mergeCell ref="X16:Y17"/>
    <mergeCell ref="Z16:AA17"/>
    <mergeCell ref="AB16:AC17"/>
    <mergeCell ref="AD16:AE17"/>
    <mergeCell ref="AF16:AF17"/>
    <mergeCell ref="E19:F20"/>
    <mergeCell ref="G19:H20"/>
    <mergeCell ref="I19:M20"/>
    <mergeCell ref="N19:R20"/>
    <mergeCell ref="S19:W20"/>
    <mergeCell ref="X19:Y20"/>
    <mergeCell ref="Z19:AA20"/>
    <mergeCell ref="AB19:AC20"/>
    <mergeCell ref="X24:Y25"/>
    <mergeCell ref="AD19:AE20"/>
    <mergeCell ref="AF19:AF20"/>
    <mergeCell ref="E21:F22"/>
    <mergeCell ref="G21:H22"/>
    <mergeCell ref="I21:M22"/>
    <mergeCell ref="N21:R22"/>
    <mergeCell ref="S21:W22"/>
    <mergeCell ref="X21:Y22"/>
    <mergeCell ref="E24:F25"/>
    <mergeCell ref="G24:H25"/>
    <mergeCell ref="I24:M25"/>
    <mergeCell ref="N24:R25"/>
    <mergeCell ref="S24:W25"/>
    <mergeCell ref="Z24:AA25"/>
    <mergeCell ref="AB24:AC25"/>
    <mergeCell ref="AD24:AE25"/>
    <mergeCell ref="AF24:AF25"/>
    <mergeCell ref="AB21:AC22"/>
    <mergeCell ref="AD21:AE22"/>
    <mergeCell ref="AF21:AF22"/>
    <mergeCell ref="Z21:AA2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</dc:creator>
  <cp:keywords/>
  <dc:description/>
  <cp:lastModifiedBy>島貫　清一</cp:lastModifiedBy>
  <cp:lastPrinted>2017-03-27T10:04:15Z</cp:lastPrinted>
  <dcterms:created xsi:type="dcterms:W3CDTF">2003-07-24T05:33:31Z</dcterms:created>
  <dcterms:modified xsi:type="dcterms:W3CDTF">2017-03-31T13:04:49Z</dcterms:modified>
  <cp:category/>
  <cp:version/>
  <cp:contentType/>
  <cp:contentStatus/>
</cp:coreProperties>
</file>