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640" tabRatio="771"/>
  </bookViews>
  <sheets>
    <sheet name="日程【0625】" sheetId="10" r:id="rId1"/>
    <sheet name="１部　組合せ【0625】" sheetId="11" r:id="rId2"/>
    <sheet name="２部　組合せ 【0625】" sheetId="12" r:id="rId3"/>
  </sheets>
  <definedNames>
    <definedName name="_xlnm._FilterDatabase" localSheetId="1" hidden="1">'１部　組合せ【0625】'!$B$5:$S$5</definedName>
    <definedName name="_xlnm._FilterDatabase" localSheetId="2" hidden="1">'２部　組合せ 【0625】'!$B$4:$N$13</definedName>
    <definedName name="_xlnm._FilterDatabase" localSheetId="0" hidden="1">日程【0625】!$A$3:$BY$3</definedName>
    <definedName name="_xlnm.Print_Area" localSheetId="0">日程【0625】!$A$1:$Y$96</definedName>
  </definedNames>
  <calcPr calcId="145621"/>
</workbook>
</file>

<file path=xl/calcChain.xml><?xml version="1.0" encoding="utf-8"?>
<calcChain xmlns="http://schemas.openxmlformats.org/spreadsheetml/2006/main">
  <c r="AG106" i="10" l="1"/>
  <c r="AF106" i="10"/>
  <c r="AE106" i="10"/>
  <c r="AD106" i="10"/>
  <c r="AC106" i="10"/>
  <c r="AB106" i="10"/>
  <c r="AG103" i="10"/>
  <c r="AF103" i="10"/>
  <c r="AE103" i="10"/>
  <c r="AD103" i="10"/>
  <c r="AC103" i="10"/>
  <c r="AB103" i="10"/>
  <c r="AG100" i="10"/>
  <c r="AF100" i="10"/>
  <c r="AE100" i="10"/>
  <c r="AD100" i="10"/>
  <c r="AC100" i="10"/>
  <c r="AB100" i="10"/>
  <c r="AG97" i="10"/>
  <c r="AF97" i="10"/>
  <c r="AE97" i="10"/>
  <c r="AD97" i="10"/>
  <c r="AC97" i="10"/>
  <c r="AB97" i="10"/>
  <c r="AG94" i="10"/>
  <c r="AF94" i="10"/>
  <c r="AE94" i="10"/>
  <c r="AD94" i="10"/>
  <c r="AC94" i="10"/>
  <c r="AB94" i="10"/>
  <c r="AG91" i="10"/>
  <c r="AF91" i="10"/>
  <c r="AE91" i="10"/>
  <c r="AD91" i="10"/>
  <c r="AC91" i="10"/>
  <c r="AB91" i="10"/>
  <c r="AG88" i="10"/>
  <c r="AF88" i="10"/>
  <c r="AE88" i="10"/>
  <c r="AD88" i="10"/>
  <c r="AC88" i="10"/>
  <c r="AB88" i="10"/>
  <c r="AG85" i="10"/>
  <c r="AF85" i="10"/>
  <c r="AE85" i="10"/>
  <c r="AD85" i="10"/>
  <c r="AC85" i="10"/>
  <c r="AB85" i="10"/>
  <c r="AG82" i="10"/>
  <c r="AF82" i="10"/>
  <c r="AE82" i="10"/>
  <c r="AD82" i="10"/>
  <c r="AC82" i="10"/>
  <c r="AB82" i="10"/>
  <c r="AG79" i="10"/>
  <c r="AF79" i="10"/>
  <c r="AE79" i="10"/>
  <c r="AD79" i="10"/>
  <c r="AC79" i="10"/>
  <c r="AB79" i="10"/>
  <c r="AG76" i="10"/>
  <c r="AN81" i="10" s="1"/>
  <c r="AF76" i="10"/>
  <c r="AE76" i="10"/>
  <c r="AD76" i="10"/>
  <c r="AK81" i="10" s="1"/>
  <c r="AC76" i="10"/>
  <c r="AJ81" i="10" s="1"/>
  <c r="AB76" i="10"/>
  <c r="AG73" i="10"/>
  <c r="AF73" i="10"/>
  <c r="AE73" i="10"/>
  <c r="AD73" i="10"/>
  <c r="AC73" i="10"/>
  <c r="AB73" i="10"/>
  <c r="AG70" i="10"/>
  <c r="AF70" i="10"/>
  <c r="AE70" i="10"/>
  <c r="AD70" i="10"/>
  <c r="AC70" i="10"/>
  <c r="AB70" i="10"/>
  <c r="AG67" i="10"/>
  <c r="AF67" i="10"/>
  <c r="AE67" i="10"/>
  <c r="AD67" i="10"/>
  <c r="AC67" i="10"/>
  <c r="AB67" i="10"/>
  <c r="AG64" i="10"/>
  <c r="AF64" i="10"/>
  <c r="AE64" i="10"/>
  <c r="AD64" i="10"/>
  <c r="AC64" i="10"/>
  <c r="AB64" i="10"/>
  <c r="AG61" i="10"/>
  <c r="AF61" i="10"/>
  <c r="AE61" i="10"/>
  <c r="AD61" i="10"/>
  <c r="AC61" i="10"/>
  <c r="AB61" i="10"/>
  <c r="AG58" i="10"/>
  <c r="AF58" i="10"/>
  <c r="AE58" i="10"/>
  <c r="AL69" i="10" s="1"/>
  <c r="AD58" i="10"/>
  <c r="AC58" i="10"/>
  <c r="AB58" i="10"/>
  <c r="AG55" i="10"/>
  <c r="AF55" i="10"/>
  <c r="AE55" i="10"/>
  <c r="AD55" i="10"/>
  <c r="AC55" i="10"/>
  <c r="AB55" i="10"/>
  <c r="AG52" i="10"/>
  <c r="AF52" i="10"/>
  <c r="AE52" i="10"/>
  <c r="AD52" i="10"/>
  <c r="AC52" i="10"/>
  <c r="AB52" i="10"/>
  <c r="AG49" i="10"/>
  <c r="AF49" i="10"/>
  <c r="AE49" i="10"/>
  <c r="AD49" i="10"/>
  <c r="AC49" i="10"/>
  <c r="AB49" i="10"/>
  <c r="AG46" i="10"/>
  <c r="AF46" i="10"/>
  <c r="AE46" i="10"/>
  <c r="AD46" i="10"/>
  <c r="AC46" i="10"/>
  <c r="AB46" i="10"/>
  <c r="AG43" i="10"/>
  <c r="AF43" i="10"/>
  <c r="AE43" i="10"/>
  <c r="AD43" i="10"/>
  <c r="AC43" i="10"/>
  <c r="AB43" i="10"/>
  <c r="AG40" i="10"/>
  <c r="AF40" i="10"/>
  <c r="AE40" i="10"/>
  <c r="AD40" i="10"/>
  <c r="AC40" i="10"/>
  <c r="AB40" i="10"/>
  <c r="AG37" i="10"/>
  <c r="AF37" i="10"/>
  <c r="AE37" i="10"/>
  <c r="AD37" i="10"/>
  <c r="AC37" i="10"/>
  <c r="AB37" i="10"/>
  <c r="AG34" i="10"/>
  <c r="AF34" i="10"/>
  <c r="AE34" i="10"/>
  <c r="AD34" i="10"/>
  <c r="AC34" i="10"/>
  <c r="AB34" i="10"/>
  <c r="AG31" i="10"/>
  <c r="AN42" i="10"/>
  <c r="AF31" i="10"/>
  <c r="AE31" i="10"/>
  <c r="AL42" i="10" s="1"/>
  <c r="AD31" i="10"/>
  <c r="AK42" i="10" s="1"/>
  <c r="AC31" i="10"/>
  <c r="AB31" i="10"/>
  <c r="AI42" i="10" s="1"/>
  <c r="AG28" i="10"/>
  <c r="AF28" i="10"/>
  <c r="AE28" i="10"/>
  <c r="AD28" i="10"/>
  <c r="AC28" i="10"/>
  <c r="AB28" i="10"/>
  <c r="AG25" i="10"/>
  <c r="AF25" i="10"/>
  <c r="AE25" i="10"/>
  <c r="AD25" i="10"/>
  <c r="AC25" i="10"/>
  <c r="AB25" i="10"/>
  <c r="AG22" i="10"/>
  <c r="AF22" i="10"/>
  <c r="AE22" i="10"/>
  <c r="AD22" i="10"/>
  <c r="AC22" i="10"/>
  <c r="AB22" i="10"/>
  <c r="AG19" i="10"/>
  <c r="AF19" i="10"/>
  <c r="AE19" i="10"/>
  <c r="AD19" i="10"/>
  <c r="AC19" i="10"/>
  <c r="AB19" i="10"/>
  <c r="AG16" i="10"/>
  <c r="AF16" i="10"/>
  <c r="AE16" i="10"/>
  <c r="AD16" i="10"/>
  <c r="AC16" i="10"/>
  <c r="AB16" i="10"/>
  <c r="AG13" i="10"/>
  <c r="AF13" i="10"/>
  <c r="AE13" i="10"/>
  <c r="AD13" i="10"/>
  <c r="AC13" i="10"/>
  <c r="AB13" i="10"/>
  <c r="AG10" i="10"/>
  <c r="AF10" i="10"/>
  <c r="AE10" i="10"/>
  <c r="AD10" i="10"/>
  <c r="AC10" i="10"/>
  <c r="AB10" i="10"/>
  <c r="AG7" i="10"/>
  <c r="AF7" i="10"/>
  <c r="AE7" i="10"/>
  <c r="AD7" i="10"/>
  <c r="AC7" i="10"/>
  <c r="AB7" i="10"/>
  <c r="AG4" i="10"/>
  <c r="AF4" i="10"/>
  <c r="AE4" i="10"/>
  <c r="AD4" i="10"/>
  <c r="AC4" i="10"/>
  <c r="AB4" i="10"/>
  <c r="S17" i="11"/>
  <c r="S16" i="11"/>
  <c r="S15" i="11"/>
  <c r="S14" i="11"/>
  <c r="S13" i="11"/>
  <c r="S12" i="11"/>
  <c r="S11" i="11"/>
  <c r="S10" i="11"/>
  <c r="S9" i="11"/>
  <c r="S8" i="11"/>
  <c r="S7" i="11"/>
  <c r="S6" i="11"/>
  <c r="AX106" i="10"/>
  <c r="AW106" i="10"/>
  <c r="AV106" i="10"/>
  <c r="AU106" i="10"/>
  <c r="AT106" i="10"/>
  <c r="AS106" i="10"/>
  <c r="AR106" i="10"/>
  <c r="AQ106" i="10"/>
  <c r="AP106" i="10"/>
  <c r="AX103" i="10"/>
  <c r="AW103" i="10"/>
  <c r="AV103" i="10"/>
  <c r="AU103" i="10"/>
  <c r="AT103" i="10"/>
  <c r="AS103" i="10"/>
  <c r="AR103" i="10"/>
  <c r="AQ103" i="10"/>
  <c r="AP103" i="10"/>
  <c r="AX100" i="10"/>
  <c r="AW100" i="10"/>
  <c r="AV100" i="10"/>
  <c r="AU100" i="10"/>
  <c r="AT100" i="10"/>
  <c r="AS100" i="10"/>
  <c r="AR100" i="10"/>
  <c r="AQ100" i="10"/>
  <c r="AP100" i="10"/>
  <c r="AX97" i="10"/>
  <c r="AW97" i="10"/>
  <c r="AV97" i="10"/>
  <c r="AU97" i="10"/>
  <c r="AT97" i="10"/>
  <c r="AS97" i="10"/>
  <c r="AR97" i="10"/>
  <c r="AQ97" i="10"/>
  <c r="AP97" i="10"/>
  <c r="AX94" i="10"/>
  <c r="AW94" i="10"/>
  <c r="AV94" i="10"/>
  <c r="AU94" i="10"/>
  <c r="AT94" i="10"/>
  <c r="AS94" i="10"/>
  <c r="AR94" i="10"/>
  <c r="AQ94" i="10"/>
  <c r="AP94" i="10"/>
  <c r="AX91" i="10"/>
  <c r="AW91" i="10"/>
  <c r="AV91" i="10"/>
  <c r="AU91" i="10"/>
  <c r="AT91" i="10"/>
  <c r="AS91" i="10"/>
  <c r="AR91" i="10"/>
  <c r="AQ91" i="10"/>
  <c r="AP91" i="10"/>
  <c r="AX88" i="10"/>
  <c r="AW88" i="10"/>
  <c r="AV88" i="10"/>
  <c r="AU88" i="10"/>
  <c r="AT88" i="10"/>
  <c r="AS88" i="10"/>
  <c r="AR88" i="10"/>
  <c r="AQ88" i="10"/>
  <c r="AP88" i="10"/>
  <c r="AX85" i="10"/>
  <c r="AW85" i="10"/>
  <c r="AV85" i="10"/>
  <c r="AU85" i="10"/>
  <c r="AT85" i="10"/>
  <c r="AS85" i="10"/>
  <c r="AR85" i="10"/>
  <c r="AQ85" i="10"/>
  <c r="AP85" i="10"/>
  <c r="AX82" i="10"/>
  <c r="AW82" i="10"/>
  <c r="AV82" i="10"/>
  <c r="AU82" i="10"/>
  <c r="AT82" i="10"/>
  <c r="AS82" i="10"/>
  <c r="AR82" i="10"/>
  <c r="AQ82" i="10"/>
  <c r="AP82" i="10"/>
  <c r="AX79" i="10"/>
  <c r="AW79" i="10"/>
  <c r="AV79" i="10"/>
  <c r="AU79" i="10"/>
  <c r="AT79" i="10"/>
  <c r="AS79" i="10"/>
  <c r="AR79" i="10"/>
  <c r="AQ79" i="10"/>
  <c r="AP79" i="10"/>
  <c r="AX76" i="10"/>
  <c r="AW76" i="10"/>
  <c r="BG81" i="10" s="1"/>
  <c r="AV76" i="10"/>
  <c r="BF81" i="10" s="1"/>
  <c r="AU76" i="10"/>
  <c r="BE81" i="10" s="1"/>
  <c r="AT76" i="10"/>
  <c r="BD81" i="10" s="1"/>
  <c r="AS76" i="10"/>
  <c r="BC81" i="10" s="1"/>
  <c r="AR76" i="10"/>
  <c r="AQ76" i="10"/>
  <c r="BA81" i="10" s="1"/>
  <c r="AP76" i="10"/>
  <c r="AX73" i="10"/>
  <c r="AW73" i="10"/>
  <c r="AV73" i="10"/>
  <c r="AU73" i="10"/>
  <c r="AT73" i="10"/>
  <c r="AS73" i="10"/>
  <c r="AR73" i="10"/>
  <c r="AQ73" i="10"/>
  <c r="AP73" i="10"/>
  <c r="AX70" i="10"/>
  <c r="AW70" i="10"/>
  <c r="AV70" i="10"/>
  <c r="AU70" i="10"/>
  <c r="AT70" i="10"/>
  <c r="AS70" i="10"/>
  <c r="AR70" i="10"/>
  <c r="AQ70" i="10"/>
  <c r="AP70" i="10"/>
  <c r="AX67" i="10"/>
  <c r="AW67" i="10"/>
  <c r="AV67" i="10"/>
  <c r="AU67" i="10"/>
  <c r="AT67" i="10"/>
  <c r="AS67" i="10"/>
  <c r="AR67" i="10"/>
  <c r="AQ67" i="10"/>
  <c r="AP67" i="10"/>
  <c r="AX64" i="10"/>
  <c r="AW64" i="10"/>
  <c r="AV64" i="10"/>
  <c r="AU64" i="10"/>
  <c r="AT64" i="10"/>
  <c r="AS64" i="10"/>
  <c r="AR64" i="10"/>
  <c r="AQ64" i="10"/>
  <c r="AP64" i="10"/>
  <c r="AX61" i="10"/>
  <c r="AW61" i="10"/>
  <c r="AV61" i="10"/>
  <c r="AU61" i="10"/>
  <c r="AT61" i="10"/>
  <c r="AS61" i="10"/>
  <c r="AR61" i="10"/>
  <c r="AQ61" i="10"/>
  <c r="AP61" i="10"/>
  <c r="AX58" i="10"/>
  <c r="AW58" i="10"/>
  <c r="AV58" i="10"/>
  <c r="AU58" i="10"/>
  <c r="AT58" i="10"/>
  <c r="AS58" i="10"/>
  <c r="AR58" i="10"/>
  <c r="AQ58" i="10"/>
  <c r="AP58" i="10"/>
  <c r="AX55" i="10"/>
  <c r="AW55" i="10"/>
  <c r="AV55" i="10"/>
  <c r="AU55" i="10"/>
  <c r="AT55" i="10"/>
  <c r="AS55" i="10"/>
  <c r="AR55" i="10"/>
  <c r="AQ55" i="10"/>
  <c r="AP55" i="10"/>
  <c r="AX52" i="10"/>
  <c r="AW52" i="10"/>
  <c r="AV52" i="10"/>
  <c r="AU52" i="10"/>
  <c r="AT52" i="10"/>
  <c r="AS52" i="10"/>
  <c r="AR52" i="10"/>
  <c r="AQ52" i="10"/>
  <c r="AP52" i="10"/>
  <c r="AX49" i="10"/>
  <c r="AW49" i="10"/>
  <c r="AV49" i="10"/>
  <c r="AU49" i="10"/>
  <c r="AT49" i="10"/>
  <c r="AS49" i="10"/>
  <c r="AR49" i="10"/>
  <c r="AQ49" i="10"/>
  <c r="AP49" i="10"/>
  <c r="AX46" i="10"/>
  <c r="AW46" i="10"/>
  <c r="AV46" i="10"/>
  <c r="AU46" i="10"/>
  <c r="AT46" i="10"/>
  <c r="AS46" i="10"/>
  <c r="AR46" i="10"/>
  <c r="AQ46" i="10"/>
  <c r="AP46" i="10"/>
  <c r="AX43" i="10"/>
  <c r="AW43" i="10"/>
  <c r="AV43" i="10"/>
  <c r="AU43" i="10"/>
  <c r="AT43" i="10"/>
  <c r="AS43" i="10"/>
  <c r="AR43" i="10"/>
  <c r="BB57" i="10" s="1"/>
  <c r="AQ43" i="10"/>
  <c r="AP43" i="10"/>
  <c r="AM42" i="10"/>
  <c r="AX40" i="10"/>
  <c r="AW40" i="10"/>
  <c r="AV40" i="10"/>
  <c r="AU40" i="10"/>
  <c r="AT40" i="10"/>
  <c r="AS40" i="10"/>
  <c r="AR40" i="10"/>
  <c r="AQ40" i="10"/>
  <c r="AP40" i="10"/>
  <c r="AX37" i="10"/>
  <c r="AW37" i="10"/>
  <c r="AV37" i="10"/>
  <c r="AU37" i="10"/>
  <c r="AT37" i="10"/>
  <c r="AS37" i="10"/>
  <c r="AR37" i="10"/>
  <c r="AQ37" i="10"/>
  <c r="AP37" i="10"/>
  <c r="AX34" i="10"/>
  <c r="AW34" i="10"/>
  <c r="AV34" i="10"/>
  <c r="AU34" i="10"/>
  <c r="AT34" i="10"/>
  <c r="BD42" i="10" s="1"/>
  <c r="AS34" i="10"/>
  <c r="AR34" i="10"/>
  <c r="AQ34" i="10"/>
  <c r="AP34" i="10"/>
  <c r="AZ42" i="10" s="1"/>
  <c r="AX31" i="10"/>
  <c r="BH42" i="10" s="1"/>
  <c r="AW31" i="10"/>
  <c r="BG42" i="10" s="1"/>
  <c r="AV31" i="10"/>
  <c r="BF42" i="10" s="1"/>
  <c r="AU31" i="10"/>
  <c r="BE42" i="10" s="1"/>
  <c r="AT31" i="10"/>
  <c r="AS31" i="10"/>
  <c r="AR31" i="10"/>
  <c r="BB42" i="10"/>
  <c r="AQ31" i="10"/>
  <c r="BA42" i="10" s="1"/>
  <c r="AP31" i="10"/>
  <c r="AJ42" i="10"/>
  <c r="AX28" i="10"/>
  <c r="AW28" i="10"/>
  <c r="AV28" i="10"/>
  <c r="AU28" i="10"/>
  <c r="AT28" i="10"/>
  <c r="BD30" i="10" s="1"/>
  <c r="AS28" i="10"/>
  <c r="AR28" i="10"/>
  <c r="AQ28" i="10"/>
  <c r="AP28" i="10"/>
  <c r="AZ30" i="10" s="1"/>
  <c r="AX25" i="10"/>
  <c r="AW25" i="10"/>
  <c r="AV25" i="10"/>
  <c r="AU25" i="10"/>
  <c r="AT25" i="10"/>
  <c r="AS25" i="10"/>
  <c r="AR25" i="10"/>
  <c r="AQ25" i="10"/>
  <c r="AP25" i="10"/>
  <c r="AX22" i="10"/>
  <c r="AW22" i="10"/>
  <c r="AV22" i="10"/>
  <c r="AU22" i="10"/>
  <c r="AT22" i="10"/>
  <c r="AS22" i="10"/>
  <c r="AR22" i="10"/>
  <c r="AQ22" i="10"/>
  <c r="AP22" i="10"/>
  <c r="AX19" i="10"/>
  <c r="AW19" i="10"/>
  <c r="BG30" i="10" s="1"/>
  <c r="AV19" i="10"/>
  <c r="AU19" i="10"/>
  <c r="BE30" i="10" s="1"/>
  <c r="AT19" i="10"/>
  <c r="AS19" i="10"/>
  <c r="AR19" i="10"/>
  <c r="AQ19" i="10"/>
  <c r="AP19" i="10"/>
  <c r="AX16" i="10"/>
  <c r="AW16" i="10"/>
  <c r="AV16" i="10"/>
  <c r="AU16" i="10"/>
  <c r="AT16" i="10"/>
  <c r="AS16" i="10"/>
  <c r="AR16" i="10"/>
  <c r="AQ16" i="10"/>
  <c r="AP16" i="10"/>
  <c r="AX13" i="10"/>
  <c r="AW13" i="10"/>
  <c r="AV13" i="10"/>
  <c r="AU13" i="10"/>
  <c r="AT13" i="10"/>
  <c r="AS13" i="10"/>
  <c r="AR13" i="10"/>
  <c r="AQ13" i="10"/>
  <c r="AP13" i="10"/>
  <c r="AX10" i="10"/>
  <c r="AW10" i="10"/>
  <c r="AV10" i="10"/>
  <c r="AU10" i="10"/>
  <c r="AT10" i="10"/>
  <c r="AS10" i="10"/>
  <c r="AR10" i="10"/>
  <c r="AQ10" i="10"/>
  <c r="AP10" i="10"/>
  <c r="AX7" i="10"/>
  <c r="AW7" i="10"/>
  <c r="AV7" i="10"/>
  <c r="AU7" i="10"/>
  <c r="AT7" i="10"/>
  <c r="AS7" i="10"/>
  <c r="AR7" i="10"/>
  <c r="AQ7" i="10"/>
  <c r="AP7" i="10"/>
  <c r="AX4" i="10"/>
  <c r="AX110" i="10" s="1"/>
  <c r="AW4" i="10"/>
  <c r="AV4" i="10"/>
  <c r="AU4" i="10"/>
  <c r="AT4" i="10"/>
  <c r="AS4" i="10"/>
  <c r="AR4" i="10"/>
  <c r="AQ4" i="10"/>
  <c r="AP4" i="10"/>
  <c r="AJ30" i="10"/>
  <c r="BE69" i="10"/>
  <c r="BD69" i="10"/>
  <c r="BF69" i="10"/>
  <c r="AK69" i="10"/>
  <c r="AM69" i="10"/>
  <c r="AN69" i="10"/>
  <c r="BB30" i="10"/>
  <c r="AM30" i="10"/>
  <c r="AN30" i="10"/>
  <c r="BH30" i="10"/>
  <c r="BR30" i="10" s="1"/>
  <c r="BA30" i="10"/>
  <c r="BK30" i="10" s="1"/>
  <c r="BK42" i="10" s="1"/>
  <c r="BH96" i="10"/>
  <c r="BG96" i="10"/>
  <c r="AZ96" i="10"/>
  <c r="AI81" i="10"/>
  <c r="AM81" i="10"/>
  <c r="BE57" i="10"/>
  <c r="AI57" i="10"/>
  <c r="BH57" i="10"/>
  <c r="BG57" i="10"/>
  <c r="AK57" i="10"/>
  <c r="AL57" i="10"/>
  <c r="BF57" i="10"/>
  <c r="BA57" i="10"/>
  <c r="AM57" i="10"/>
  <c r="AN57" i="10"/>
  <c r="AJ57" i="10"/>
  <c r="BC30" i="10"/>
  <c r="BM30" i="10" s="1"/>
  <c r="AI30" i="10"/>
  <c r="AK30" i="10"/>
  <c r="AL30" i="10"/>
  <c r="BA69" i="10"/>
  <c r="BH69" i="10"/>
  <c r="BB69" i="10"/>
  <c r="AN96" i="10"/>
  <c r="BH81" i="10"/>
  <c r="AL81" i="10"/>
  <c r="AI96" i="10"/>
  <c r="BB96" i="10"/>
  <c r="BA96" i="10"/>
  <c r="AJ96" i="10"/>
  <c r="BC96" i="10"/>
  <c r="AE110" i="10"/>
  <c r="AL96" i="10"/>
  <c r="BE96" i="10"/>
  <c r="AG110" i="10"/>
  <c r="AM96" i="10"/>
  <c r="BF96" i="10"/>
  <c r="AK96" i="10"/>
  <c r="BD96" i="10"/>
  <c r="AF110" i="10"/>
  <c r="AD110" i="10"/>
  <c r="BF30" i="10"/>
  <c r="BP30" i="10"/>
  <c r="AV110" i="10" l="1"/>
  <c r="AU110" i="10"/>
  <c r="AC110" i="10"/>
  <c r="AQ110" i="10"/>
  <c r="BB81" i="10"/>
  <c r="BB110" i="10" s="1"/>
  <c r="AZ81" i="10"/>
  <c r="AZ110" i="10" s="1"/>
  <c r="BC57" i="10"/>
  <c r="AZ57" i="10"/>
  <c r="BD57" i="10"/>
  <c r="AR110" i="10"/>
  <c r="AK110" i="10"/>
  <c r="AN110" i="10"/>
  <c r="BF110" i="10"/>
  <c r="BC69" i="10"/>
  <c r="BG69" i="10"/>
  <c r="AI69" i="10"/>
  <c r="AZ69" i="10"/>
  <c r="AB110" i="10"/>
  <c r="AJ69" i="10"/>
  <c r="AL110" i="10"/>
  <c r="BL57" i="10"/>
  <c r="BL69" i="10" s="1"/>
  <c r="AM110" i="10"/>
  <c r="AJ110" i="10"/>
  <c r="BC42" i="10"/>
  <c r="BM42" i="10" s="1"/>
  <c r="AT110" i="10"/>
  <c r="BJ57" i="10"/>
  <c r="BJ69" i="10" s="1"/>
  <c r="BJ81" i="10" s="1"/>
  <c r="BJ96" i="10" s="1"/>
  <c r="BJ30" i="10"/>
  <c r="BJ42" i="10" s="1"/>
  <c r="BN57" i="10"/>
  <c r="BN69" i="10" s="1"/>
  <c r="BN81" i="10" s="1"/>
  <c r="BN96" i="10" s="1"/>
  <c r="BN30" i="10"/>
  <c r="BN42" i="10" s="1"/>
  <c r="BD110" i="10"/>
  <c r="AP110" i="10"/>
  <c r="AI110" i="10"/>
  <c r="AS110" i="10"/>
  <c r="AW110" i="10"/>
  <c r="BM57" i="10"/>
  <c r="BM69" i="10" s="1"/>
  <c r="BM81" i="10" s="1"/>
  <c r="BM96" i="10" s="1"/>
  <c r="BC110" i="10"/>
  <c r="BP57" i="10"/>
  <c r="BP69" i="10" s="1"/>
  <c r="BP81" i="10" s="1"/>
  <c r="BP96" i="10" s="1"/>
  <c r="BP42" i="10"/>
  <c r="BQ57" i="10"/>
  <c r="BQ69" i="10" s="1"/>
  <c r="BQ81" i="10" s="1"/>
  <c r="BQ96" i="10" s="1"/>
  <c r="BQ30" i="10"/>
  <c r="BQ42" i="10" s="1"/>
  <c r="BG110" i="10"/>
  <c r="BK57" i="10"/>
  <c r="BK69" i="10" s="1"/>
  <c r="BK81" i="10" s="1"/>
  <c r="BK96" i="10" s="1"/>
  <c r="BA110" i="10"/>
  <c r="BR42" i="10"/>
  <c r="BR57" i="10"/>
  <c r="BR69" i="10" s="1"/>
  <c r="BR81" i="10" s="1"/>
  <c r="BR96" i="10" s="1"/>
  <c r="BH110" i="10"/>
  <c r="BO57" i="10"/>
  <c r="BO69" i="10" s="1"/>
  <c r="BO81" i="10" s="1"/>
  <c r="BO96" i="10" s="1"/>
  <c r="BE110" i="10"/>
  <c r="BO30" i="10"/>
  <c r="BO42" i="10" s="1"/>
  <c r="BL30" i="10"/>
  <c r="BL42" i="10" s="1"/>
  <c r="BL81" i="10" l="1"/>
  <c r="BL96" i="10" s="1"/>
</calcChain>
</file>

<file path=xl/sharedStrings.xml><?xml version="1.0" encoding="utf-8"?>
<sst xmlns="http://schemas.openxmlformats.org/spreadsheetml/2006/main" count="477" uniqueCount="79">
  <si>
    <t>山形会場</t>
  </si>
  <si>
    <t>長井会場</t>
    <phoneticPr fontId="5"/>
  </si>
  <si>
    <t>米沢会場</t>
  </si>
  <si>
    <t>新庄会場</t>
  </si>
  <si>
    <t>鶴岡会場</t>
  </si>
  <si>
    <t>酒田会場</t>
  </si>
  <si>
    <t>月／日</t>
  </si>
  <si>
    <t>会場</t>
  </si>
  <si>
    <t>開始</t>
  </si>
  <si>
    <t>組　合　せ</t>
  </si>
  <si>
    <t>社会人予選　4/9、4/16、4/23、4/30</t>
    <rPh sb="0" eb="2">
      <t>シャカイ</t>
    </rPh>
    <rPh sb="2" eb="3">
      <t>ジン</t>
    </rPh>
    <rPh sb="3" eb="5">
      <t>ヨセン</t>
    </rPh>
    <phoneticPr fontId="5"/>
  </si>
  <si>
    <t>クラブ予選　6/4、6/11、6/18</t>
    <rPh sb="3" eb="5">
      <t>ヨセン</t>
    </rPh>
    <phoneticPr fontId="5"/>
  </si>
  <si>
    <t>天皇杯予選　4/9、11/5、11/12</t>
    <rPh sb="0" eb="2">
      <t>テンノウ</t>
    </rPh>
    <rPh sb="2" eb="3">
      <t>ハイ</t>
    </rPh>
    <rPh sb="3" eb="5">
      <t>ヨセン</t>
    </rPh>
    <phoneticPr fontId="5"/>
  </si>
  <si>
    <t>社会人東北予選　7/29、7/30、7/31</t>
    <rPh sb="0" eb="2">
      <t>シャカイ</t>
    </rPh>
    <rPh sb="2" eb="3">
      <t>ジン</t>
    </rPh>
    <rPh sb="3" eb="5">
      <t>トウホク</t>
    </rPh>
    <rPh sb="5" eb="7">
      <t>ヨセン</t>
    </rPh>
    <phoneticPr fontId="5"/>
  </si>
  <si>
    <t>琢友クラブ</t>
    <rPh sb="0" eb="1">
      <t>タク</t>
    </rPh>
    <rPh sb="1" eb="2">
      <t>トモ</t>
    </rPh>
    <phoneticPr fontId="10"/>
  </si>
  <si>
    <t>神町自衛隊</t>
    <rPh sb="0" eb="1">
      <t>ジン</t>
    </rPh>
    <rPh sb="1" eb="2">
      <t>マチ</t>
    </rPh>
    <rPh sb="2" eb="5">
      <t>ジエイタイ</t>
    </rPh>
    <phoneticPr fontId="10"/>
  </si>
  <si>
    <t>山形FC</t>
    <rPh sb="0" eb="2">
      <t>ヤマガタ</t>
    </rPh>
    <phoneticPr fontId="10"/>
  </si>
  <si>
    <t>金井クラブ</t>
    <rPh sb="0" eb="2">
      <t>カナイ</t>
    </rPh>
    <phoneticPr fontId="10"/>
  </si>
  <si>
    <t>豊浦クラブ</t>
    <rPh sb="0" eb="2">
      <t>トヨウラ</t>
    </rPh>
    <phoneticPr fontId="10"/>
  </si>
  <si>
    <t>大山クラブ</t>
    <rPh sb="0" eb="2">
      <t>オオヤマ</t>
    </rPh>
    <phoneticPr fontId="10"/>
  </si>
  <si>
    <t>致道FC</t>
    <rPh sb="0" eb="1">
      <t>チ</t>
    </rPh>
    <rPh sb="1" eb="2">
      <t>ミチ</t>
    </rPh>
    <phoneticPr fontId="10"/>
  </si>
  <si>
    <t>長井FC</t>
    <rPh sb="0" eb="2">
      <t>ナガイ</t>
    </rPh>
    <phoneticPr fontId="10"/>
  </si>
  <si>
    <t>長井クラブ</t>
    <rPh sb="0" eb="2">
      <t>ナガイ</t>
    </rPh>
    <phoneticPr fontId="10"/>
  </si>
  <si>
    <t>中山クラブ</t>
    <rPh sb="0" eb="2">
      <t>ナカヤマ</t>
    </rPh>
    <phoneticPr fontId="10"/>
  </si>
  <si>
    <t>萩野クラブ</t>
    <rPh sb="0" eb="2">
      <t>ハギノ</t>
    </rPh>
    <phoneticPr fontId="10"/>
  </si>
  <si>
    <t>朝日クラブ</t>
    <rPh sb="0" eb="2">
      <t>アサヒ</t>
    </rPh>
    <phoneticPr fontId="10"/>
  </si>
  <si>
    <t>戸沢FC</t>
    <rPh sb="0" eb="2">
      <t>トザワ</t>
    </rPh>
    <phoneticPr fontId="2"/>
  </si>
  <si>
    <t>櫛引FC</t>
    <rPh sb="0" eb="2">
      <t>クシビキ</t>
    </rPh>
    <phoneticPr fontId="10"/>
  </si>
  <si>
    <t>ｱｽﾞｺﾙｻｰﾚ</t>
    <phoneticPr fontId="2"/>
  </si>
  <si>
    <t>　</t>
  </si>
  <si>
    <t>　</t>
    <phoneticPr fontId="2"/>
  </si>
  <si>
    <t>人工芝</t>
    <rPh sb="0" eb="2">
      <t>ジンコウ</t>
    </rPh>
    <rPh sb="2" eb="3">
      <t>シバ</t>
    </rPh>
    <phoneticPr fontId="2"/>
  </si>
  <si>
    <t>ｱｽﾞｺﾙｻｰﾚ</t>
  </si>
  <si>
    <t>琢友クラブ</t>
    <rPh sb="0" eb="1">
      <t>タク</t>
    </rPh>
    <rPh sb="1" eb="2">
      <t>トモ</t>
    </rPh>
    <phoneticPr fontId="11"/>
  </si>
  <si>
    <t>神町自衛隊</t>
    <rPh sb="0" eb="1">
      <t>ジン</t>
    </rPh>
    <rPh sb="1" eb="2">
      <t>マチ</t>
    </rPh>
    <rPh sb="2" eb="5">
      <t>ジエイタイ</t>
    </rPh>
    <phoneticPr fontId="11"/>
  </si>
  <si>
    <t>山形FC</t>
    <rPh sb="0" eb="2">
      <t>ヤマガタ</t>
    </rPh>
    <phoneticPr fontId="11"/>
  </si>
  <si>
    <t>金井クラブ</t>
    <rPh sb="0" eb="2">
      <t>カナイ</t>
    </rPh>
    <phoneticPr fontId="11"/>
  </si>
  <si>
    <t>豊浦クラブ</t>
    <rPh sb="0" eb="2">
      <t>トヨウラ</t>
    </rPh>
    <phoneticPr fontId="11"/>
  </si>
  <si>
    <t>大山クラブ</t>
    <rPh sb="0" eb="2">
      <t>オオヤマ</t>
    </rPh>
    <phoneticPr fontId="11"/>
  </si>
  <si>
    <t>致道FC</t>
    <rPh sb="0" eb="1">
      <t>チ</t>
    </rPh>
    <rPh sb="1" eb="2">
      <t>ミチ</t>
    </rPh>
    <phoneticPr fontId="11"/>
  </si>
  <si>
    <t>長井FC</t>
    <rPh sb="0" eb="2">
      <t>ナガイ</t>
    </rPh>
    <phoneticPr fontId="11"/>
  </si>
  <si>
    <t>長井クラブ</t>
    <rPh sb="0" eb="2">
      <t>ナガイ</t>
    </rPh>
    <phoneticPr fontId="11"/>
  </si>
  <si>
    <t>中山クラブ</t>
    <rPh sb="0" eb="2">
      <t>ナカヤマ</t>
    </rPh>
    <phoneticPr fontId="11"/>
  </si>
  <si>
    <t>萩野クラブ</t>
    <rPh sb="0" eb="2">
      <t>ハギノ</t>
    </rPh>
    <phoneticPr fontId="11"/>
  </si>
  <si>
    <t>朝日クラブ</t>
    <rPh sb="0" eb="2">
      <t>アサヒ</t>
    </rPh>
    <phoneticPr fontId="11"/>
  </si>
  <si>
    <t>１部</t>
    <rPh sb="1" eb="2">
      <t>ブ</t>
    </rPh>
    <phoneticPr fontId="2"/>
  </si>
  <si>
    <t>２部</t>
    <rPh sb="1" eb="2">
      <t>ブ</t>
    </rPh>
    <phoneticPr fontId="2"/>
  </si>
  <si>
    <t>櫛引FC</t>
    <rPh sb="0" eb="2">
      <t>クシビキ</t>
    </rPh>
    <phoneticPr fontId="11"/>
  </si>
  <si>
    <t>Ｈ</t>
  </si>
  <si>
    <t>Ｈ</t>
    <phoneticPr fontId="2"/>
  </si>
  <si>
    <t>Ａ</t>
  </si>
  <si>
    <t>Ａ</t>
    <phoneticPr fontId="2"/>
  </si>
  <si>
    <t>２部：３６試合</t>
    <rPh sb="1" eb="2">
      <t>ブ</t>
    </rPh>
    <rPh sb="5" eb="7">
      <t>シアイ</t>
    </rPh>
    <phoneticPr fontId="2"/>
  </si>
  <si>
    <t>１部：３０試合</t>
    <rPh sb="1" eb="2">
      <t>ブ</t>
    </rPh>
    <rPh sb="5" eb="7">
      <t>シアイ</t>
    </rPh>
    <phoneticPr fontId="2"/>
  </si>
  <si>
    <t>山形市球技場</t>
    <rPh sb="0" eb="3">
      <t>ヤマガタシ</t>
    </rPh>
    <rPh sb="3" eb="5">
      <t>キュウギ</t>
    </rPh>
    <rPh sb="5" eb="6">
      <t>バ</t>
    </rPh>
    <phoneticPr fontId="2"/>
  </si>
  <si>
    <t>サッカー場</t>
    <rPh sb="4" eb="5">
      <t>バ</t>
    </rPh>
    <phoneticPr fontId="2"/>
  </si>
  <si>
    <t>東陽</t>
    <rPh sb="0" eb="2">
      <t>トウヨウ</t>
    </rPh>
    <phoneticPr fontId="2"/>
  </si>
  <si>
    <t>長井クラブ</t>
    <rPh sb="0" eb="2">
      <t>ナガイ</t>
    </rPh>
    <phoneticPr fontId="2"/>
  </si>
  <si>
    <t>戸沢Ｇ</t>
    <rPh sb="0" eb="2">
      <t>トザワ</t>
    </rPh>
    <phoneticPr fontId="2"/>
  </si>
  <si>
    <t>三川ＳＣ</t>
    <rPh sb="0" eb="2">
      <t>ミカワ</t>
    </rPh>
    <phoneticPr fontId="2"/>
  </si>
  <si>
    <t>三川中or小真木原</t>
    <rPh sb="0" eb="2">
      <t>ミカワ</t>
    </rPh>
    <rPh sb="2" eb="3">
      <t>チュウ</t>
    </rPh>
    <rPh sb="5" eb="9">
      <t>コマギ</t>
    </rPh>
    <phoneticPr fontId="2"/>
  </si>
  <si>
    <t>小真木原</t>
    <rPh sb="0" eb="4">
      <t>コマギ</t>
    </rPh>
    <phoneticPr fontId="2"/>
  </si>
  <si>
    <t>三川中</t>
    <rPh sb="0" eb="2">
      <t>ミカワ</t>
    </rPh>
    <rPh sb="2" eb="3">
      <t>チュウ</t>
    </rPh>
    <phoneticPr fontId="2"/>
  </si>
  <si>
    <t>櫛引陸上</t>
    <rPh sb="0" eb="4">
      <t>クシビキリクジョウ</t>
    </rPh>
    <phoneticPr fontId="2"/>
  </si>
  <si>
    <t>飯森山</t>
    <rPh sb="0" eb="2">
      <t>イイモリ</t>
    </rPh>
    <rPh sb="2" eb="3">
      <t>ヤマ</t>
    </rPh>
    <phoneticPr fontId="2"/>
  </si>
  <si>
    <t>致道FC</t>
  </si>
  <si>
    <t>長井FC</t>
  </si>
  <si>
    <t>豊浦クラブ</t>
  </si>
  <si>
    <t>櫛引FC</t>
  </si>
  <si>
    <t>大山クラブ</t>
  </si>
  <si>
    <t>戸沢FC</t>
  </si>
  <si>
    <t>朝日クラブ</t>
  </si>
  <si>
    <t>クラブ東北予選　9/23、9/24、9/25</t>
    <rPh sb="3" eb="5">
      <t>トウホク</t>
    </rPh>
    <rPh sb="5" eb="7">
      <t>ヨセン</t>
    </rPh>
    <phoneticPr fontId="5"/>
  </si>
  <si>
    <t>天皇杯　4/22</t>
    <rPh sb="0" eb="2">
      <t>テンノウ</t>
    </rPh>
    <rPh sb="2" eb="3">
      <t>ハイ</t>
    </rPh>
    <phoneticPr fontId="5"/>
  </si>
  <si>
    <t>北港緑地</t>
    <rPh sb="0" eb="4">
      <t>ホクコウリョクチ</t>
    </rPh>
    <phoneticPr fontId="2"/>
  </si>
  <si>
    <t>公益大</t>
    <rPh sb="0" eb="2">
      <t>コウエキ</t>
    </rPh>
    <rPh sb="2" eb="3">
      <t>ダイ</t>
    </rPh>
    <phoneticPr fontId="2"/>
  </si>
  <si>
    <t>小真木原</t>
    <rPh sb="0" eb="4">
      <t>コマギハラ</t>
    </rPh>
    <phoneticPr fontId="2"/>
  </si>
  <si>
    <t>三川中</t>
    <rPh sb="0" eb="2">
      <t>ミカワ</t>
    </rPh>
    <rPh sb="2" eb="3">
      <t>チュウ</t>
    </rPh>
    <phoneticPr fontId="2"/>
  </si>
  <si>
    <t>鮭川多目</t>
    <rPh sb="0" eb="1">
      <t>サケ</t>
    </rPh>
    <rPh sb="1" eb="2">
      <t>カワ</t>
    </rPh>
    <rPh sb="2" eb="3">
      <t>タ</t>
    </rPh>
    <rPh sb="3" eb="4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</si>
</sst>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20" fontId="7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56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56" fontId="12" fillId="0" borderId="29" xfId="0" applyNumberFormat="1" applyFont="1" applyFill="1" applyBorder="1">
      <alignment vertical="center"/>
    </xf>
    <xf numFmtId="0" fontId="0" fillId="0" borderId="0" xfId="0" applyFill="1">
      <alignment vertical="center"/>
    </xf>
    <xf numFmtId="56" fontId="12" fillId="4" borderId="31" xfId="0" applyNumberFormat="1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56" fontId="12" fillId="4" borderId="28" xfId="0" applyNumberFormat="1" applyFont="1" applyFill="1" applyBorder="1">
      <alignment vertical="center"/>
    </xf>
    <xf numFmtId="56" fontId="12" fillId="0" borderId="26" xfId="0" applyNumberFormat="1" applyFont="1" applyBorder="1">
      <alignment vertical="center"/>
    </xf>
    <xf numFmtId="56" fontId="12" fillId="4" borderId="33" xfId="0" applyNumberFormat="1" applyFont="1" applyFill="1" applyBorder="1">
      <alignment vertical="center"/>
    </xf>
    <xf numFmtId="56" fontId="12" fillId="0" borderId="24" xfId="0" applyNumberFormat="1" applyFont="1" applyBorder="1">
      <alignment vertical="center"/>
    </xf>
    <xf numFmtId="56" fontId="12" fillId="4" borderId="6" xfId="0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0" fontId="14" fillId="0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0" fontId="12" fillId="2" borderId="25" xfId="0" applyFont="1" applyFill="1" applyBorder="1">
      <alignment vertical="center"/>
    </xf>
    <xf numFmtId="56" fontId="12" fillId="4" borderId="1" xfId="0" applyNumberFormat="1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12" fillId="2" borderId="27" xfId="0" applyFont="1" applyFill="1" applyBorder="1">
      <alignment vertical="center"/>
    </xf>
    <xf numFmtId="0" fontId="12" fillId="2" borderId="24" xfId="0" applyFont="1" applyFill="1" applyBorder="1">
      <alignment vertical="center"/>
    </xf>
    <xf numFmtId="0" fontId="12" fillId="2" borderId="34" xfId="0" applyFont="1" applyFill="1" applyBorder="1">
      <alignment vertical="center"/>
    </xf>
    <xf numFmtId="56" fontId="12" fillId="0" borderId="31" xfId="0" applyNumberFormat="1" applyFont="1" applyFill="1" applyBorder="1">
      <alignment vertical="center"/>
    </xf>
    <xf numFmtId="56" fontId="12" fillId="4" borderId="29" xfId="0" applyNumberFormat="1" applyFont="1" applyFill="1" applyBorder="1">
      <alignment vertical="center"/>
    </xf>
    <xf numFmtId="56" fontId="12" fillId="0" borderId="30" xfId="0" applyNumberFormat="1" applyFont="1" applyFill="1" applyBorder="1">
      <alignment vertical="center"/>
    </xf>
    <xf numFmtId="0" fontId="12" fillId="2" borderId="31" xfId="0" applyFont="1" applyFill="1" applyBorder="1">
      <alignment vertical="center"/>
    </xf>
    <xf numFmtId="56" fontId="12" fillId="4" borderId="30" xfId="0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56" fontId="12" fillId="0" borderId="29" xfId="0" applyNumberFormat="1" applyFont="1" applyBorder="1">
      <alignment vertical="center"/>
    </xf>
    <xf numFmtId="56" fontId="12" fillId="0" borderId="30" xfId="0" applyNumberFormat="1" applyFont="1" applyBorder="1">
      <alignment vertical="center"/>
    </xf>
    <xf numFmtId="56" fontId="12" fillId="0" borderId="26" xfId="0" applyNumberFormat="1" applyFont="1" applyFill="1" applyBorder="1">
      <alignment vertical="center"/>
    </xf>
    <xf numFmtId="56" fontId="12" fillId="0" borderId="24" xfId="0" applyNumberFormat="1" applyFont="1" applyFill="1" applyBorder="1">
      <alignment vertical="center"/>
    </xf>
    <xf numFmtId="56" fontId="12" fillId="4" borderId="26" xfId="0" applyNumberFormat="1" applyFont="1" applyFill="1" applyBorder="1">
      <alignment vertical="center"/>
    </xf>
    <xf numFmtId="0" fontId="12" fillId="2" borderId="35" xfId="0" applyFont="1" applyFill="1" applyBorder="1">
      <alignment vertical="center"/>
    </xf>
    <xf numFmtId="56" fontId="12" fillId="4" borderId="24" xfId="0" applyNumberFormat="1" applyFont="1" applyFill="1" applyBorder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20" fontId="15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6" fontId="6" fillId="0" borderId="37" xfId="0" applyNumberFormat="1" applyFont="1" applyFill="1" applyBorder="1" applyAlignment="1">
      <alignment horizontal="center" vertical="center" wrapText="1"/>
    </xf>
    <xf numFmtId="56" fontId="6" fillId="0" borderId="2" xfId="0" applyNumberFormat="1" applyFont="1" applyFill="1" applyBorder="1" applyAlignment="1">
      <alignment horizontal="center" vertical="center" wrapText="1"/>
    </xf>
    <xf numFmtId="56" fontId="6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56" fontId="6" fillId="0" borderId="25" xfId="0" applyNumberFormat="1" applyFont="1" applyFill="1" applyBorder="1" applyAlignment="1">
      <alignment horizontal="center" vertical="center" wrapText="1"/>
    </xf>
    <xf numFmtId="56" fontId="6" fillId="0" borderId="34" xfId="0" applyNumberFormat="1" applyFont="1" applyFill="1" applyBorder="1" applyAlignment="1">
      <alignment horizontal="center" vertical="center" wrapText="1"/>
    </xf>
    <xf numFmtId="56" fontId="6" fillId="0" borderId="26" xfId="0" applyNumberFormat="1" applyFont="1" applyFill="1" applyBorder="1" applyAlignment="1">
      <alignment horizontal="center" vertical="center" wrapText="1"/>
    </xf>
    <xf numFmtId="56" fontId="6" fillId="0" borderId="37" xfId="0" applyNumberFormat="1" applyFont="1" applyFill="1" applyBorder="1" applyAlignment="1">
      <alignment horizontal="center" vertical="center"/>
    </xf>
    <xf numFmtId="56" fontId="6" fillId="0" borderId="2" xfId="0" applyNumberFormat="1" applyFon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25" xfId="0" applyNumberFormat="1" applyFont="1" applyFill="1" applyBorder="1" applyAlignment="1">
      <alignment horizontal="center" vertical="center"/>
    </xf>
    <xf numFmtId="56" fontId="6" fillId="0" borderId="34" xfId="0" applyNumberFormat="1" applyFont="1" applyFill="1" applyBorder="1" applyAlignment="1">
      <alignment horizontal="center" vertical="center"/>
    </xf>
    <xf numFmtId="56" fontId="6" fillId="0" borderId="2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952500</xdr:colOff>
      <xdr:row>1</xdr:row>
      <xdr:rowOff>357187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7917775" y="595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24</xdr:col>
      <xdr:colOff>952500</xdr:colOff>
      <xdr:row>1</xdr:row>
      <xdr:rowOff>357187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7917775" y="595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</xdr:col>
      <xdr:colOff>190500</xdr:colOff>
      <xdr:row>49</xdr:row>
      <xdr:rowOff>12700</xdr:rowOff>
    </xdr:from>
    <xdr:to>
      <xdr:col>13</xdr:col>
      <xdr:colOff>190500</xdr:colOff>
      <xdr:row>57</xdr:row>
      <xdr:rowOff>228600</xdr:rowOff>
    </xdr:to>
    <xdr:cxnSp macro="">
      <xdr:nvCxnSpPr>
        <xdr:cNvPr id="5" name="直線矢印コネクタ 4"/>
        <xdr:cNvCxnSpPr/>
      </xdr:nvCxnSpPr>
      <xdr:spPr>
        <a:xfrm>
          <a:off x="15240000" y="7035800"/>
          <a:ext cx="0" cy="21844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88900</xdr:colOff>
      <xdr:row>42</xdr:row>
      <xdr:rowOff>76200</xdr:rowOff>
    </xdr:from>
    <xdr:to>
      <xdr:col>18</xdr:col>
      <xdr:colOff>88900</xdr:colOff>
      <xdr:row>43</xdr:row>
      <xdr:rowOff>215900</xdr:rowOff>
    </xdr:to>
    <xdr:cxnSp macro="">
      <xdr:nvCxnSpPr>
        <xdr:cNvPr id="7" name="直線矢印コネクタ 6"/>
        <xdr:cNvCxnSpPr/>
      </xdr:nvCxnSpPr>
      <xdr:spPr>
        <a:xfrm>
          <a:off x="20726400" y="5384800"/>
          <a:ext cx="0" cy="38100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88900</xdr:colOff>
      <xdr:row>78</xdr:row>
      <xdr:rowOff>127000</xdr:rowOff>
    </xdr:from>
    <xdr:to>
      <xdr:col>17</xdr:col>
      <xdr:colOff>88900</xdr:colOff>
      <xdr:row>93</xdr:row>
      <xdr:rowOff>228600</xdr:rowOff>
    </xdr:to>
    <xdr:cxnSp macro="">
      <xdr:nvCxnSpPr>
        <xdr:cNvPr id="8" name="直線矢印コネクタ 7"/>
        <xdr:cNvCxnSpPr/>
      </xdr:nvCxnSpPr>
      <xdr:spPr>
        <a:xfrm>
          <a:off x="19532600" y="13538200"/>
          <a:ext cx="0" cy="37846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6"/>
  <sheetViews>
    <sheetView tabSelected="1" zoomScale="75" zoomScaleNormal="75" workbookViewId="0">
      <pane xSplit="1" ySplit="3" topLeftCell="M64" activePane="bottomRight" state="frozen"/>
      <selection activeCell="B114" sqref="B114"/>
      <selection pane="topRight" activeCell="B114" sqref="B114"/>
      <selection pane="bottomLeft" activeCell="B114" sqref="B114"/>
      <selection pane="bottomRight" activeCell="N78" sqref="N78"/>
    </sheetView>
  </sheetViews>
  <sheetFormatPr defaultRowHeight="18"/>
  <cols>
    <col min="1" max="1" width="16.375" style="1" customWidth="1"/>
    <col min="2" max="2" width="23.5" style="2" customWidth="1"/>
    <col min="3" max="3" width="10.625" style="1" customWidth="1"/>
    <col min="4" max="5" width="15.625" style="1" customWidth="1"/>
    <col min="6" max="6" width="15.75" style="3" customWidth="1"/>
    <col min="7" max="7" width="10.625" style="1" customWidth="1"/>
    <col min="8" max="9" width="15.625" style="1" customWidth="1"/>
    <col min="10" max="10" width="15.75" style="2" customWidth="1"/>
    <col min="11" max="11" width="10.625" style="1" customWidth="1"/>
    <col min="12" max="13" width="15.625" style="1" customWidth="1"/>
    <col min="14" max="14" width="15.625" style="2" customWidth="1"/>
    <col min="15" max="15" width="10.625" style="1" customWidth="1"/>
    <col min="16" max="17" width="15.625" style="1" customWidth="1"/>
    <col min="18" max="18" width="15.625" style="2" customWidth="1"/>
    <col min="19" max="19" width="10.625" style="1" customWidth="1"/>
    <col min="20" max="21" width="15.625" style="1" customWidth="1"/>
    <col min="22" max="22" width="15.625" style="2" customWidth="1"/>
    <col min="23" max="23" width="10.625" style="1" customWidth="1"/>
    <col min="24" max="25" width="15.625" style="1" customWidth="1"/>
    <col min="27" max="71" width="0" hidden="1" customWidth="1"/>
  </cols>
  <sheetData>
    <row r="1" spans="1:77" ht="18.75" thickBot="1"/>
    <row r="2" spans="1:77" ht="28.5">
      <c r="A2" s="4"/>
      <c r="B2" s="105" t="s">
        <v>0</v>
      </c>
      <c r="C2" s="106"/>
      <c r="D2" s="106"/>
      <c r="E2" s="107"/>
      <c r="F2" s="106" t="s">
        <v>1</v>
      </c>
      <c r="G2" s="106"/>
      <c r="H2" s="106"/>
      <c r="I2" s="106"/>
      <c r="J2" s="105" t="s">
        <v>2</v>
      </c>
      <c r="K2" s="106"/>
      <c r="L2" s="106"/>
      <c r="M2" s="107"/>
      <c r="N2" s="106" t="s">
        <v>3</v>
      </c>
      <c r="O2" s="106"/>
      <c r="P2" s="106"/>
      <c r="Q2" s="106"/>
      <c r="R2" s="105" t="s">
        <v>4</v>
      </c>
      <c r="S2" s="106"/>
      <c r="T2" s="106"/>
      <c r="U2" s="107"/>
      <c r="V2" s="105" t="s">
        <v>5</v>
      </c>
      <c r="W2" s="106"/>
      <c r="X2" s="106"/>
      <c r="Y2" s="107"/>
      <c r="AD2" t="s">
        <v>45</v>
      </c>
      <c r="AR2" t="s">
        <v>46</v>
      </c>
    </row>
    <row r="3" spans="1:77" ht="21.75" thickBot="1">
      <c r="A3" s="5" t="s">
        <v>6</v>
      </c>
      <c r="B3" s="5" t="s">
        <v>7</v>
      </c>
      <c r="C3" s="6" t="s">
        <v>8</v>
      </c>
      <c r="D3" s="108" t="s">
        <v>9</v>
      </c>
      <c r="E3" s="109"/>
      <c r="F3" s="66" t="s">
        <v>7</v>
      </c>
      <c r="G3" s="6" t="s">
        <v>8</v>
      </c>
      <c r="H3" s="108" t="s">
        <v>9</v>
      </c>
      <c r="I3" s="108"/>
      <c r="J3" s="5" t="s">
        <v>7</v>
      </c>
      <c r="K3" s="6" t="s">
        <v>8</v>
      </c>
      <c r="L3" s="108" t="s">
        <v>9</v>
      </c>
      <c r="M3" s="109"/>
      <c r="N3" s="66" t="s">
        <v>7</v>
      </c>
      <c r="O3" s="6" t="s">
        <v>8</v>
      </c>
      <c r="P3" s="108" t="s">
        <v>9</v>
      </c>
      <c r="Q3" s="108"/>
      <c r="R3" s="5" t="s">
        <v>7</v>
      </c>
      <c r="S3" s="6" t="s">
        <v>8</v>
      </c>
      <c r="T3" s="108" t="s">
        <v>9</v>
      </c>
      <c r="U3" s="109"/>
      <c r="V3" s="5" t="s">
        <v>7</v>
      </c>
      <c r="W3" s="6" t="s">
        <v>8</v>
      </c>
      <c r="X3" s="108" t="s">
        <v>9</v>
      </c>
      <c r="Y3" s="109"/>
      <c r="AB3" s="47" t="s">
        <v>26</v>
      </c>
      <c r="AC3" s="47" t="s">
        <v>35</v>
      </c>
      <c r="AD3" s="47" t="s">
        <v>36</v>
      </c>
      <c r="AE3" s="47" t="s">
        <v>33</v>
      </c>
      <c r="AF3" s="47" t="s">
        <v>38</v>
      </c>
      <c r="AG3" s="47" t="s">
        <v>41</v>
      </c>
      <c r="AI3" s="47" t="s">
        <v>26</v>
      </c>
      <c r="AJ3" s="47" t="s">
        <v>35</v>
      </c>
      <c r="AK3" s="47" t="s">
        <v>36</v>
      </c>
      <c r="AL3" s="47" t="s">
        <v>33</v>
      </c>
      <c r="AM3" s="47" t="s">
        <v>38</v>
      </c>
      <c r="AN3" s="47" t="s">
        <v>41</v>
      </c>
      <c r="AP3" s="47" t="s">
        <v>34</v>
      </c>
      <c r="AQ3" s="47" t="s">
        <v>37</v>
      </c>
      <c r="AR3" s="47" t="s">
        <v>43</v>
      </c>
      <c r="AS3" s="47" t="s">
        <v>44</v>
      </c>
      <c r="AT3" s="47" t="s">
        <v>42</v>
      </c>
      <c r="AU3" s="47" t="s">
        <v>39</v>
      </c>
      <c r="AV3" s="47" t="s">
        <v>40</v>
      </c>
      <c r="AW3" s="47" t="s">
        <v>47</v>
      </c>
      <c r="AX3" s="47" t="s">
        <v>28</v>
      </c>
      <c r="AZ3" s="47" t="s">
        <v>34</v>
      </c>
      <c r="BA3" s="47" t="s">
        <v>37</v>
      </c>
      <c r="BB3" s="47" t="s">
        <v>43</v>
      </c>
      <c r="BC3" s="47" t="s">
        <v>44</v>
      </c>
      <c r="BD3" s="47" t="s">
        <v>42</v>
      </c>
      <c r="BE3" s="47" t="s">
        <v>39</v>
      </c>
      <c r="BF3" s="47" t="s">
        <v>40</v>
      </c>
      <c r="BG3" s="47" t="s">
        <v>47</v>
      </c>
      <c r="BH3" s="47" t="s">
        <v>28</v>
      </c>
      <c r="BJ3" s="47" t="s">
        <v>34</v>
      </c>
      <c r="BK3" s="47" t="s">
        <v>37</v>
      </c>
      <c r="BL3" s="47" t="s">
        <v>43</v>
      </c>
      <c r="BM3" s="47" t="s">
        <v>44</v>
      </c>
      <c r="BN3" s="47" t="s">
        <v>42</v>
      </c>
      <c r="BO3" s="47" t="s">
        <v>39</v>
      </c>
      <c r="BP3" s="47" t="s">
        <v>40</v>
      </c>
      <c r="BQ3" s="47" t="s">
        <v>47</v>
      </c>
      <c r="BR3" s="47" t="s">
        <v>28</v>
      </c>
      <c r="BY3" t="s">
        <v>30</v>
      </c>
    </row>
    <row r="4" spans="1:77" ht="18.75" hidden="1">
      <c r="A4" s="102">
        <v>42827</v>
      </c>
      <c r="B4" s="7"/>
      <c r="C4" s="8"/>
      <c r="D4" s="9" t="s">
        <v>29</v>
      </c>
      <c r="E4" s="10"/>
      <c r="F4" s="11"/>
      <c r="G4" s="8"/>
      <c r="H4" s="9" t="s">
        <v>29</v>
      </c>
      <c r="I4" s="10"/>
      <c r="J4" s="11"/>
      <c r="K4" s="8"/>
      <c r="L4" s="9" t="s">
        <v>29</v>
      </c>
      <c r="M4" s="10"/>
      <c r="N4" s="12"/>
      <c r="O4" s="8"/>
      <c r="P4" s="9" t="s">
        <v>29</v>
      </c>
      <c r="Q4" s="10"/>
      <c r="R4" s="11"/>
      <c r="S4" s="8"/>
      <c r="T4" s="9" t="s">
        <v>29</v>
      </c>
      <c r="U4" s="10"/>
      <c r="V4" s="11"/>
      <c r="W4" s="8"/>
      <c r="X4" s="9" t="s">
        <v>29</v>
      </c>
      <c r="Y4" s="10"/>
      <c r="AB4" s="101">
        <f t="shared" ref="AB4:AG4" si="0">COUNTIF($B4:$Y6,AB$3)</f>
        <v>0</v>
      </c>
      <c r="AC4" s="101">
        <f t="shared" si="0"/>
        <v>0</v>
      </c>
      <c r="AD4" s="101">
        <f t="shared" si="0"/>
        <v>0</v>
      </c>
      <c r="AE4" s="101">
        <f t="shared" si="0"/>
        <v>0</v>
      </c>
      <c r="AF4" s="101">
        <f t="shared" si="0"/>
        <v>0</v>
      </c>
      <c r="AG4" s="101">
        <f t="shared" si="0"/>
        <v>0</v>
      </c>
      <c r="AP4" s="101">
        <f t="shared" ref="AP4:AX4" si="1">COUNTIF($B4:$Y6,AP$3)</f>
        <v>0</v>
      </c>
      <c r="AQ4" s="101">
        <f t="shared" si="1"/>
        <v>0</v>
      </c>
      <c r="AR4" s="101">
        <f t="shared" si="1"/>
        <v>0</v>
      </c>
      <c r="AS4" s="101">
        <f t="shared" si="1"/>
        <v>0</v>
      </c>
      <c r="AT4" s="101">
        <f t="shared" si="1"/>
        <v>0</v>
      </c>
      <c r="AU4" s="101">
        <f t="shared" si="1"/>
        <v>0</v>
      </c>
      <c r="AV4" s="101">
        <f t="shared" si="1"/>
        <v>0</v>
      </c>
      <c r="AW4" s="101">
        <f t="shared" si="1"/>
        <v>0</v>
      </c>
      <c r="AX4" s="101">
        <f t="shared" si="1"/>
        <v>0</v>
      </c>
      <c r="BY4" t="s">
        <v>28</v>
      </c>
    </row>
    <row r="5" spans="1:77" ht="18.75" hidden="1">
      <c r="A5" s="103"/>
      <c r="B5" s="13"/>
      <c r="C5" s="14"/>
      <c r="D5" s="15"/>
      <c r="E5" s="16"/>
      <c r="F5" s="17"/>
      <c r="G5" s="14"/>
      <c r="H5" s="15"/>
      <c r="I5" s="16"/>
      <c r="J5" s="17"/>
      <c r="K5" s="14"/>
      <c r="L5" s="15"/>
      <c r="M5" s="16"/>
      <c r="N5" s="19"/>
      <c r="O5" s="14"/>
      <c r="P5" s="15"/>
      <c r="Q5" s="16"/>
      <c r="R5" s="17"/>
      <c r="S5" s="14"/>
      <c r="T5" s="15"/>
      <c r="U5" s="16"/>
      <c r="V5" s="17"/>
      <c r="W5" s="14"/>
      <c r="X5" s="15"/>
      <c r="Y5" s="16"/>
      <c r="AB5" s="101"/>
      <c r="AC5" s="101"/>
      <c r="AD5" s="101"/>
      <c r="AE5" s="101"/>
      <c r="AF5" s="101"/>
      <c r="AG5" s="101"/>
      <c r="AP5" s="101"/>
      <c r="AQ5" s="101"/>
      <c r="AR5" s="101"/>
      <c r="AS5" s="101"/>
      <c r="AT5" s="101"/>
      <c r="AU5" s="101"/>
      <c r="AV5" s="101"/>
      <c r="AW5" s="101"/>
      <c r="AX5" s="101"/>
      <c r="BY5" t="s">
        <v>22</v>
      </c>
    </row>
    <row r="6" spans="1:77" ht="19.5" hidden="1" thickBot="1">
      <c r="A6" s="104"/>
      <c r="B6" s="20"/>
      <c r="C6" s="21"/>
      <c r="D6" s="22"/>
      <c r="E6" s="18"/>
      <c r="F6" s="23"/>
      <c r="G6" s="21"/>
      <c r="H6" s="22"/>
      <c r="I6" s="18"/>
      <c r="J6" s="23"/>
      <c r="K6" s="21"/>
      <c r="L6" s="22"/>
      <c r="M6" s="18"/>
      <c r="N6" s="24"/>
      <c r="O6" s="21"/>
      <c r="P6" s="22"/>
      <c r="Q6" s="18"/>
      <c r="R6" s="23"/>
      <c r="S6" s="21"/>
      <c r="T6" s="22"/>
      <c r="U6" s="18"/>
      <c r="V6" s="23"/>
      <c r="W6" s="21"/>
      <c r="X6" s="22"/>
      <c r="Y6" s="18"/>
      <c r="AB6" s="101"/>
      <c r="AC6" s="101"/>
      <c r="AD6" s="101"/>
      <c r="AE6" s="101"/>
      <c r="AF6" s="101"/>
      <c r="AG6" s="101"/>
      <c r="AP6" s="101"/>
      <c r="AQ6" s="101"/>
      <c r="AR6" s="101"/>
      <c r="AS6" s="101"/>
      <c r="AT6" s="101"/>
      <c r="AU6" s="101"/>
      <c r="AV6" s="101"/>
      <c r="AW6" s="101"/>
      <c r="AX6" s="101"/>
      <c r="BY6" t="s">
        <v>21</v>
      </c>
    </row>
    <row r="7" spans="1:77" ht="18.75" hidden="1">
      <c r="A7" s="110">
        <v>42834</v>
      </c>
      <c r="B7" s="7"/>
      <c r="C7" s="8"/>
      <c r="D7" s="9" t="s">
        <v>29</v>
      </c>
      <c r="E7" s="10"/>
      <c r="F7" s="11"/>
      <c r="G7" s="8"/>
      <c r="H7" s="9" t="s">
        <v>29</v>
      </c>
      <c r="I7" s="10"/>
      <c r="J7" s="11"/>
      <c r="K7" s="8"/>
      <c r="L7" s="9" t="s">
        <v>29</v>
      </c>
      <c r="M7" s="10"/>
      <c r="N7" s="12"/>
      <c r="O7" s="8"/>
      <c r="P7" s="9" t="s">
        <v>29</v>
      </c>
      <c r="Q7" s="10"/>
      <c r="R7" s="11"/>
      <c r="S7" s="8"/>
      <c r="T7" s="9" t="s">
        <v>29</v>
      </c>
      <c r="U7" s="10"/>
      <c r="V7" s="11"/>
      <c r="W7" s="8"/>
      <c r="X7" s="9" t="s">
        <v>29</v>
      </c>
      <c r="Y7" s="10"/>
      <c r="AB7" s="101">
        <f t="shared" ref="AB7:AG7" si="2">COUNTIF($B7:$Y9,AB$3)</f>
        <v>0</v>
      </c>
      <c r="AC7" s="101">
        <f t="shared" si="2"/>
        <v>0</v>
      </c>
      <c r="AD7" s="101">
        <f t="shared" si="2"/>
        <v>0</v>
      </c>
      <c r="AE7" s="101">
        <f t="shared" si="2"/>
        <v>0</v>
      </c>
      <c r="AF7" s="101">
        <f t="shared" si="2"/>
        <v>0</v>
      </c>
      <c r="AG7" s="101">
        <f t="shared" si="2"/>
        <v>0</v>
      </c>
      <c r="AP7" s="101">
        <f t="shared" ref="AP7:AX7" si="3">COUNTIF($B7:$Y9,AP$3)</f>
        <v>0</v>
      </c>
      <c r="AQ7" s="101">
        <f t="shared" si="3"/>
        <v>0</v>
      </c>
      <c r="AR7" s="101">
        <f t="shared" si="3"/>
        <v>0</v>
      </c>
      <c r="AS7" s="101">
        <f t="shared" si="3"/>
        <v>0</v>
      </c>
      <c r="AT7" s="101">
        <f t="shared" si="3"/>
        <v>0</v>
      </c>
      <c r="AU7" s="101">
        <f t="shared" si="3"/>
        <v>0</v>
      </c>
      <c r="AV7" s="101">
        <f t="shared" si="3"/>
        <v>0</v>
      </c>
      <c r="AW7" s="101">
        <f t="shared" si="3"/>
        <v>0</v>
      </c>
      <c r="AX7" s="101">
        <f t="shared" si="3"/>
        <v>0</v>
      </c>
      <c r="BY7" t="s">
        <v>16</v>
      </c>
    </row>
    <row r="8" spans="1:77" ht="18.75" hidden="1">
      <c r="A8" s="111"/>
      <c r="B8" s="13"/>
      <c r="C8" s="14"/>
      <c r="D8" s="15"/>
      <c r="E8" s="16"/>
      <c r="F8" s="17"/>
      <c r="G8" s="14"/>
      <c r="H8" s="15"/>
      <c r="I8" s="16"/>
      <c r="J8" s="17"/>
      <c r="K8" s="14"/>
      <c r="L8" s="15"/>
      <c r="M8" s="16"/>
      <c r="N8" s="19"/>
      <c r="O8" s="14"/>
      <c r="P8" s="15"/>
      <c r="Q8" s="16"/>
      <c r="R8" s="17"/>
      <c r="S8" s="14"/>
      <c r="T8" s="15"/>
      <c r="U8" s="16"/>
      <c r="V8" s="17"/>
      <c r="W8" s="14"/>
      <c r="X8" s="15"/>
      <c r="Y8" s="16"/>
      <c r="AB8" s="101"/>
      <c r="AC8" s="101"/>
      <c r="AD8" s="101"/>
      <c r="AE8" s="101"/>
      <c r="AF8" s="101"/>
      <c r="AG8" s="101"/>
      <c r="AP8" s="101"/>
      <c r="AQ8" s="101"/>
      <c r="AR8" s="101"/>
      <c r="AS8" s="101"/>
      <c r="AT8" s="101"/>
      <c r="AU8" s="101"/>
      <c r="AV8" s="101"/>
      <c r="AW8" s="101"/>
      <c r="AX8" s="101"/>
      <c r="BY8" t="s">
        <v>17</v>
      </c>
    </row>
    <row r="9" spans="1:77" ht="19.5" hidden="1" thickBot="1">
      <c r="A9" s="112"/>
      <c r="B9" s="20"/>
      <c r="C9" s="21"/>
      <c r="D9" s="22"/>
      <c r="E9" s="18"/>
      <c r="F9" s="23"/>
      <c r="G9" s="21"/>
      <c r="H9" s="22"/>
      <c r="I9" s="18"/>
      <c r="J9" s="23"/>
      <c r="K9" s="21"/>
      <c r="L9" s="22"/>
      <c r="M9" s="18"/>
      <c r="N9" s="24"/>
      <c r="O9" s="21"/>
      <c r="P9" s="22"/>
      <c r="Q9" s="18"/>
      <c r="R9" s="23"/>
      <c r="S9" s="21"/>
      <c r="T9" s="22"/>
      <c r="U9" s="18"/>
      <c r="V9" s="23"/>
      <c r="W9" s="21"/>
      <c r="X9" s="22"/>
      <c r="Y9" s="18"/>
      <c r="AB9" s="101"/>
      <c r="AC9" s="101"/>
      <c r="AD9" s="101"/>
      <c r="AE9" s="101"/>
      <c r="AF9" s="101"/>
      <c r="AG9" s="101"/>
      <c r="AP9" s="101"/>
      <c r="AQ9" s="101"/>
      <c r="AR9" s="101"/>
      <c r="AS9" s="101"/>
      <c r="AT9" s="101"/>
      <c r="AU9" s="101"/>
      <c r="AV9" s="101"/>
      <c r="AW9" s="101"/>
      <c r="AX9" s="101"/>
      <c r="BY9" t="s">
        <v>15</v>
      </c>
    </row>
    <row r="10" spans="1:77" ht="18.75" hidden="1" customHeight="1">
      <c r="A10" s="102">
        <v>42841</v>
      </c>
      <c r="B10" s="7"/>
      <c r="C10" s="8"/>
      <c r="D10" s="9" t="s">
        <v>29</v>
      </c>
      <c r="E10" s="10"/>
      <c r="F10" s="11"/>
      <c r="G10" s="8"/>
      <c r="H10" s="9" t="s">
        <v>29</v>
      </c>
      <c r="I10" s="10"/>
      <c r="J10" s="11"/>
      <c r="K10" s="8"/>
      <c r="L10" s="9" t="s">
        <v>29</v>
      </c>
      <c r="M10" s="10"/>
      <c r="N10" s="12"/>
      <c r="O10" s="8"/>
      <c r="P10" s="9" t="s">
        <v>29</v>
      </c>
      <c r="Q10" s="10"/>
      <c r="R10" s="11"/>
      <c r="S10" s="8"/>
      <c r="T10" s="9" t="s">
        <v>29</v>
      </c>
      <c r="U10" s="10"/>
      <c r="V10" s="11"/>
      <c r="W10" s="8"/>
      <c r="X10" s="9" t="s">
        <v>29</v>
      </c>
      <c r="Y10" s="10"/>
      <c r="AB10" s="101">
        <f t="shared" ref="AB10:AG10" si="4">COUNTIF($B10:$Y12,AB$3)</f>
        <v>0</v>
      </c>
      <c r="AC10" s="101">
        <f t="shared" si="4"/>
        <v>0</v>
      </c>
      <c r="AD10" s="101">
        <f t="shared" si="4"/>
        <v>0</v>
      </c>
      <c r="AE10" s="101">
        <f t="shared" si="4"/>
        <v>0</v>
      </c>
      <c r="AF10" s="101">
        <f t="shared" si="4"/>
        <v>0</v>
      </c>
      <c r="AG10" s="101">
        <f t="shared" si="4"/>
        <v>0</v>
      </c>
      <c r="AP10" s="101">
        <f t="shared" ref="AP10:AX10" si="5">COUNTIF($B10:$Y12,AP$3)</f>
        <v>0</v>
      </c>
      <c r="AQ10" s="101">
        <f t="shared" si="5"/>
        <v>0</v>
      </c>
      <c r="AR10" s="101">
        <f t="shared" si="5"/>
        <v>0</v>
      </c>
      <c r="AS10" s="101">
        <f t="shared" si="5"/>
        <v>0</v>
      </c>
      <c r="AT10" s="101">
        <f t="shared" si="5"/>
        <v>0</v>
      </c>
      <c r="AU10" s="101">
        <f t="shared" si="5"/>
        <v>0</v>
      </c>
      <c r="AV10" s="101">
        <f t="shared" si="5"/>
        <v>0</v>
      </c>
      <c r="AW10" s="101">
        <f t="shared" si="5"/>
        <v>0</v>
      </c>
      <c r="AX10" s="101">
        <f t="shared" si="5"/>
        <v>0</v>
      </c>
      <c r="BY10" t="s">
        <v>23</v>
      </c>
    </row>
    <row r="11" spans="1:77" ht="18.75" hidden="1" customHeight="1">
      <c r="A11" s="103"/>
      <c r="B11" s="13"/>
      <c r="C11" s="14"/>
      <c r="D11" s="15"/>
      <c r="E11" s="16"/>
      <c r="F11" s="17"/>
      <c r="G11" s="14"/>
      <c r="H11" s="15"/>
      <c r="I11" s="16"/>
      <c r="J11" s="17"/>
      <c r="K11" s="14"/>
      <c r="L11" s="15"/>
      <c r="M11" s="16"/>
      <c r="N11" s="19"/>
      <c r="O11" s="14"/>
      <c r="P11" s="15"/>
      <c r="Q11" s="16"/>
      <c r="R11" s="17"/>
      <c r="S11" s="14"/>
      <c r="T11" s="15"/>
      <c r="U11" s="16"/>
      <c r="V11" s="17"/>
      <c r="W11" s="14"/>
      <c r="X11" s="15"/>
      <c r="Y11" s="16"/>
      <c r="AB11" s="101"/>
      <c r="AC11" s="101"/>
      <c r="AD11" s="101"/>
      <c r="AE11" s="101"/>
      <c r="AF11" s="101"/>
      <c r="AG11" s="101"/>
      <c r="AP11" s="101"/>
      <c r="AQ11" s="101"/>
      <c r="AR11" s="101"/>
      <c r="AS11" s="101"/>
      <c r="AT11" s="101"/>
      <c r="AU11" s="101"/>
      <c r="AV11" s="101"/>
      <c r="AW11" s="101"/>
      <c r="AX11" s="101"/>
      <c r="BY11" t="s">
        <v>26</v>
      </c>
    </row>
    <row r="12" spans="1:77" ht="19.5" hidden="1" customHeight="1" thickBot="1">
      <c r="A12" s="104"/>
      <c r="B12" s="20"/>
      <c r="C12" s="21"/>
      <c r="D12" s="22"/>
      <c r="E12" s="18"/>
      <c r="F12" s="23"/>
      <c r="G12" s="21"/>
      <c r="H12" s="22"/>
      <c r="I12" s="18"/>
      <c r="J12" s="23"/>
      <c r="K12" s="21"/>
      <c r="L12" s="22"/>
      <c r="M12" s="18"/>
      <c r="N12" s="24"/>
      <c r="O12" s="21"/>
      <c r="P12" s="22"/>
      <c r="Q12" s="18"/>
      <c r="R12" s="23"/>
      <c r="S12" s="21"/>
      <c r="T12" s="22"/>
      <c r="U12" s="18"/>
      <c r="V12" s="23"/>
      <c r="W12" s="21"/>
      <c r="X12" s="22"/>
      <c r="Y12" s="18"/>
      <c r="AB12" s="101"/>
      <c r="AC12" s="101"/>
      <c r="AD12" s="101"/>
      <c r="AE12" s="101"/>
      <c r="AF12" s="101"/>
      <c r="AG12" s="101"/>
      <c r="AP12" s="101"/>
      <c r="AQ12" s="101"/>
      <c r="AR12" s="101"/>
      <c r="AS12" s="101"/>
      <c r="AT12" s="101"/>
      <c r="AU12" s="101"/>
      <c r="AV12" s="101"/>
      <c r="AW12" s="101"/>
      <c r="AX12" s="101"/>
      <c r="BY12" t="s">
        <v>24</v>
      </c>
    </row>
    <row r="13" spans="1:77" ht="18.75" hidden="1" customHeight="1">
      <c r="A13" s="102">
        <v>42848</v>
      </c>
      <c r="B13" s="7"/>
      <c r="C13" s="8"/>
      <c r="D13" s="9" t="s">
        <v>29</v>
      </c>
      <c r="E13" s="10"/>
      <c r="F13" s="11"/>
      <c r="G13" s="8"/>
      <c r="H13" s="9" t="s">
        <v>29</v>
      </c>
      <c r="I13" s="10"/>
      <c r="J13" s="11"/>
      <c r="K13" s="8"/>
      <c r="L13" s="9" t="s">
        <v>29</v>
      </c>
      <c r="M13" s="10"/>
      <c r="N13" s="12"/>
      <c r="O13" s="8"/>
      <c r="P13" s="9" t="s">
        <v>29</v>
      </c>
      <c r="Q13" s="10"/>
      <c r="R13" s="11"/>
      <c r="S13" s="8"/>
      <c r="T13" s="9" t="s">
        <v>29</v>
      </c>
      <c r="U13" s="10"/>
      <c r="V13" s="11"/>
      <c r="W13" s="8"/>
      <c r="X13" s="9" t="s">
        <v>29</v>
      </c>
      <c r="Y13" s="10"/>
      <c r="AB13" s="101">
        <f t="shared" ref="AB13:AG13" si="6">COUNTIF($B13:$Y15,AB$3)</f>
        <v>0</v>
      </c>
      <c r="AC13" s="101">
        <f t="shared" si="6"/>
        <v>0</v>
      </c>
      <c r="AD13" s="101">
        <f t="shared" si="6"/>
        <v>0</v>
      </c>
      <c r="AE13" s="101">
        <f t="shared" si="6"/>
        <v>0</v>
      </c>
      <c r="AF13" s="101">
        <f t="shared" si="6"/>
        <v>0</v>
      </c>
      <c r="AG13" s="101">
        <f t="shared" si="6"/>
        <v>0</v>
      </c>
      <c r="AP13" s="101">
        <f t="shared" ref="AP13:AX13" si="7">COUNTIF($B13:$Y15,AP$3)</f>
        <v>0</v>
      </c>
      <c r="AQ13" s="101">
        <f t="shared" si="7"/>
        <v>0</v>
      </c>
      <c r="AR13" s="101">
        <f t="shared" si="7"/>
        <v>0</v>
      </c>
      <c r="AS13" s="101">
        <f t="shared" si="7"/>
        <v>0</v>
      </c>
      <c r="AT13" s="101">
        <f t="shared" si="7"/>
        <v>0</v>
      </c>
      <c r="AU13" s="101">
        <f t="shared" si="7"/>
        <v>0</v>
      </c>
      <c r="AV13" s="101">
        <f t="shared" si="7"/>
        <v>0</v>
      </c>
      <c r="AW13" s="101">
        <f t="shared" si="7"/>
        <v>0</v>
      </c>
      <c r="AX13" s="101">
        <f t="shared" si="7"/>
        <v>0</v>
      </c>
      <c r="BY13" t="s">
        <v>19</v>
      </c>
    </row>
    <row r="14" spans="1:77" ht="18.75" hidden="1" customHeight="1">
      <c r="A14" s="103"/>
      <c r="B14" s="13"/>
      <c r="C14" s="14"/>
      <c r="D14" s="15"/>
      <c r="E14" s="16"/>
      <c r="F14" s="17"/>
      <c r="G14" s="14"/>
      <c r="H14" s="15"/>
      <c r="I14" s="16"/>
      <c r="J14" s="17"/>
      <c r="K14" s="14"/>
      <c r="L14" s="15"/>
      <c r="M14" s="16"/>
      <c r="N14" s="19"/>
      <c r="O14" s="14"/>
      <c r="P14" s="15"/>
      <c r="Q14" s="16"/>
      <c r="R14" s="17"/>
      <c r="S14" s="14"/>
      <c r="T14" s="15"/>
      <c r="U14" s="16"/>
      <c r="V14" s="17"/>
      <c r="W14" s="14"/>
      <c r="X14" s="15"/>
      <c r="Y14" s="16"/>
      <c r="AB14" s="101"/>
      <c r="AC14" s="101"/>
      <c r="AD14" s="101"/>
      <c r="AE14" s="101"/>
      <c r="AF14" s="101"/>
      <c r="AG14" s="101"/>
      <c r="AP14" s="101"/>
      <c r="AQ14" s="101"/>
      <c r="AR14" s="101"/>
      <c r="AS14" s="101"/>
      <c r="AT14" s="101"/>
      <c r="AU14" s="101"/>
      <c r="AV14" s="101"/>
      <c r="AW14" s="101"/>
      <c r="AX14" s="101"/>
      <c r="BY14" t="s">
        <v>18</v>
      </c>
    </row>
    <row r="15" spans="1:77" ht="19.5" hidden="1" customHeight="1" thickBot="1">
      <c r="A15" s="104"/>
      <c r="B15" s="20"/>
      <c r="C15" s="21"/>
      <c r="D15" s="22"/>
      <c r="E15" s="18"/>
      <c r="F15" s="23"/>
      <c r="G15" s="21"/>
      <c r="H15" s="22"/>
      <c r="I15" s="18"/>
      <c r="J15" s="23"/>
      <c r="K15" s="21"/>
      <c r="L15" s="22"/>
      <c r="M15" s="18"/>
      <c r="N15" s="24"/>
      <c r="O15" s="21"/>
      <c r="P15" s="22"/>
      <c r="Q15" s="18"/>
      <c r="R15" s="23"/>
      <c r="S15" s="21"/>
      <c r="T15" s="22"/>
      <c r="U15" s="18"/>
      <c r="V15" s="23"/>
      <c r="W15" s="21"/>
      <c r="X15" s="22"/>
      <c r="Y15" s="18"/>
      <c r="AB15" s="101"/>
      <c r="AC15" s="101"/>
      <c r="AD15" s="101"/>
      <c r="AE15" s="101"/>
      <c r="AF15" s="101"/>
      <c r="AG15" s="101"/>
      <c r="AP15" s="101"/>
      <c r="AQ15" s="101"/>
      <c r="AR15" s="101"/>
      <c r="AS15" s="101"/>
      <c r="AT15" s="101"/>
      <c r="AU15" s="101"/>
      <c r="AV15" s="101"/>
      <c r="AW15" s="101"/>
      <c r="AX15" s="101"/>
      <c r="BY15" t="s">
        <v>25</v>
      </c>
    </row>
    <row r="16" spans="1:77" ht="18.75" hidden="1">
      <c r="A16" s="103">
        <v>42855</v>
      </c>
      <c r="B16" s="7"/>
      <c r="C16" s="8"/>
      <c r="D16" s="9" t="s">
        <v>29</v>
      </c>
      <c r="E16" s="10"/>
      <c r="F16" s="11"/>
      <c r="G16" s="8"/>
      <c r="H16" s="9" t="s">
        <v>29</v>
      </c>
      <c r="I16" s="10"/>
      <c r="J16" s="11"/>
      <c r="K16" s="8"/>
      <c r="L16" s="9" t="s">
        <v>29</v>
      </c>
      <c r="M16" s="10"/>
      <c r="N16" s="12"/>
      <c r="O16" s="8"/>
      <c r="P16" s="9" t="s">
        <v>29</v>
      </c>
      <c r="Q16" s="10"/>
      <c r="R16" s="11"/>
      <c r="S16" s="8"/>
      <c r="T16" s="9" t="s">
        <v>29</v>
      </c>
      <c r="U16" s="10"/>
      <c r="V16" s="11"/>
      <c r="W16" s="8"/>
      <c r="X16" s="9" t="s">
        <v>29</v>
      </c>
      <c r="Y16" s="10"/>
      <c r="AB16" s="101">
        <f t="shared" ref="AB16:AG16" si="8">COUNTIF($B16:$Y18,AB$3)</f>
        <v>0</v>
      </c>
      <c r="AC16" s="101">
        <f t="shared" si="8"/>
        <v>0</v>
      </c>
      <c r="AD16" s="101">
        <f t="shared" si="8"/>
        <v>0</v>
      </c>
      <c r="AE16" s="101">
        <f t="shared" si="8"/>
        <v>0</v>
      </c>
      <c r="AF16" s="101">
        <f t="shared" si="8"/>
        <v>0</v>
      </c>
      <c r="AG16" s="101">
        <f t="shared" si="8"/>
        <v>0</v>
      </c>
      <c r="AP16" s="101">
        <f t="shared" ref="AP16:AX16" si="9">COUNTIF($B16:$Y18,AP$3)</f>
        <v>0</v>
      </c>
      <c r="AQ16" s="101">
        <f t="shared" si="9"/>
        <v>0</v>
      </c>
      <c r="AR16" s="101">
        <f t="shared" si="9"/>
        <v>0</v>
      </c>
      <c r="AS16" s="101">
        <f t="shared" si="9"/>
        <v>0</v>
      </c>
      <c r="AT16" s="101">
        <f t="shared" si="9"/>
        <v>0</v>
      </c>
      <c r="AU16" s="101">
        <f t="shared" si="9"/>
        <v>0</v>
      </c>
      <c r="AV16" s="101">
        <f t="shared" si="9"/>
        <v>0</v>
      </c>
      <c r="AW16" s="101">
        <f t="shared" si="9"/>
        <v>0</v>
      </c>
      <c r="AX16" s="101">
        <f t="shared" si="9"/>
        <v>0</v>
      </c>
      <c r="BY16" t="s">
        <v>20</v>
      </c>
    </row>
    <row r="17" spans="1:77" ht="18.75" hidden="1">
      <c r="A17" s="103"/>
      <c r="B17" s="13"/>
      <c r="C17" s="14"/>
      <c r="D17" s="15"/>
      <c r="E17" s="16"/>
      <c r="F17" s="17"/>
      <c r="G17" s="14"/>
      <c r="H17" s="15"/>
      <c r="I17" s="16"/>
      <c r="J17" s="17"/>
      <c r="K17" s="14"/>
      <c r="L17" s="15"/>
      <c r="M17" s="16"/>
      <c r="N17" s="19"/>
      <c r="O17" s="14"/>
      <c r="P17" s="15"/>
      <c r="Q17" s="16"/>
      <c r="R17" s="17"/>
      <c r="S17" s="14"/>
      <c r="T17" s="15"/>
      <c r="U17" s="16"/>
      <c r="V17" s="17"/>
      <c r="W17" s="14"/>
      <c r="X17" s="15"/>
      <c r="Y17" s="16"/>
      <c r="AB17" s="101"/>
      <c r="AC17" s="101"/>
      <c r="AD17" s="101"/>
      <c r="AE17" s="101"/>
      <c r="AF17" s="101"/>
      <c r="AG17" s="101"/>
      <c r="AP17" s="101"/>
      <c r="AQ17" s="101"/>
      <c r="AR17" s="101"/>
      <c r="AS17" s="101"/>
      <c r="AT17" s="101"/>
      <c r="AU17" s="101"/>
      <c r="AV17" s="101"/>
      <c r="AW17" s="101"/>
      <c r="AX17" s="101"/>
      <c r="BY17" t="s">
        <v>27</v>
      </c>
    </row>
    <row r="18" spans="1:77" ht="19.5" hidden="1" thickBot="1">
      <c r="A18" s="104"/>
      <c r="B18" s="20"/>
      <c r="C18" s="21"/>
      <c r="D18" s="22"/>
      <c r="E18" s="18"/>
      <c r="F18" s="23"/>
      <c r="G18" s="21"/>
      <c r="H18" s="22"/>
      <c r="I18" s="18"/>
      <c r="J18" s="23"/>
      <c r="K18" s="21"/>
      <c r="L18" s="22"/>
      <c r="M18" s="18"/>
      <c r="N18" s="24"/>
      <c r="O18" s="21"/>
      <c r="P18" s="22"/>
      <c r="Q18" s="18"/>
      <c r="R18" s="23"/>
      <c r="S18" s="21"/>
      <c r="T18" s="22"/>
      <c r="U18" s="18"/>
      <c r="V18" s="23"/>
      <c r="W18" s="21"/>
      <c r="X18" s="22"/>
      <c r="Y18" s="18"/>
      <c r="AB18" s="101"/>
      <c r="AC18" s="101"/>
      <c r="AD18" s="101"/>
      <c r="AE18" s="101"/>
      <c r="AF18" s="101"/>
      <c r="AG18" s="101"/>
      <c r="AP18" s="101"/>
      <c r="AQ18" s="101"/>
      <c r="AR18" s="101"/>
      <c r="AS18" s="101"/>
      <c r="AT18" s="101"/>
      <c r="AU18" s="101"/>
      <c r="AV18" s="101"/>
      <c r="AW18" s="101"/>
      <c r="AX18" s="101"/>
      <c r="BY18" t="s">
        <v>14</v>
      </c>
    </row>
    <row r="19" spans="1:77" ht="18.75" customHeight="1">
      <c r="A19" s="113">
        <v>42862</v>
      </c>
      <c r="B19" s="7" t="s">
        <v>54</v>
      </c>
      <c r="C19" s="8">
        <v>0.41666666666666669</v>
      </c>
      <c r="D19" s="9" t="s">
        <v>17</v>
      </c>
      <c r="E19" s="10" t="s">
        <v>19</v>
      </c>
      <c r="F19" s="11" t="s">
        <v>56</v>
      </c>
      <c r="G19" s="8">
        <v>0.5</v>
      </c>
      <c r="H19" s="9" t="s">
        <v>57</v>
      </c>
      <c r="I19" s="10" t="s">
        <v>14</v>
      </c>
      <c r="J19" s="11" t="s">
        <v>31</v>
      </c>
      <c r="K19" s="8">
        <v>0.41666666666666669</v>
      </c>
      <c r="L19" s="9" t="s">
        <v>32</v>
      </c>
      <c r="M19" s="10" t="s">
        <v>20</v>
      </c>
      <c r="N19" s="12"/>
      <c r="O19" s="8"/>
      <c r="P19" s="9" t="s">
        <v>29</v>
      </c>
      <c r="Q19" s="10"/>
      <c r="R19" s="11"/>
      <c r="S19" s="8"/>
      <c r="T19" s="9" t="s">
        <v>29</v>
      </c>
      <c r="U19" s="10"/>
      <c r="V19" s="11"/>
      <c r="W19" s="8"/>
      <c r="X19" s="9"/>
      <c r="Y19" s="10"/>
      <c r="AB19" s="101">
        <f t="shared" ref="AB19:AG19" si="10">COUNTIF($B19:$Y21,AB$3)</f>
        <v>1</v>
      </c>
      <c r="AC19" s="101">
        <f t="shared" si="10"/>
        <v>1</v>
      </c>
      <c r="AD19" s="101">
        <f t="shared" si="10"/>
        <v>1</v>
      </c>
      <c r="AE19" s="101">
        <f t="shared" si="10"/>
        <v>1</v>
      </c>
      <c r="AF19" s="101">
        <f t="shared" si="10"/>
        <v>1</v>
      </c>
      <c r="AG19" s="101">
        <f t="shared" si="10"/>
        <v>1</v>
      </c>
      <c r="AP19" s="101">
        <f t="shared" ref="AP19:AX19" si="11">COUNTIF($B19:$Y21,AP$3)</f>
        <v>1</v>
      </c>
      <c r="AQ19" s="101">
        <f t="shared" si="11"/>
        <v>1</v>
      </c>
      <c r="AR19" s="101">
        <f t="shared" si="11"/>
        <v>0</v>
      </c>
      <c r="AS19" s="101">
        <f t="shared" si="11"/>
        <v>0</v>
      </c>
      <c r="AT19" s="101">
        <f t="shared" si="11"/>
        <v>1</v>
      </c>
      <c r="AU19" s="101">
        <f t="shared" si="11"/>
        <v>1</v>
      </c>
      <c r="AV19" s="101">
        <f t="shared" si="11"/>
        <v>1</v>
      </c>
      <c r="AW19" s="101">
        <f t="shared" si="11"/>
        <v>0</v>
      </c>
      <c r="AX19" s="101">
        <f t="shared" si="11"/>
        <v>1</v>
      </c>
    </row>
    <row r="20" spans="1:77" ht="18.75" customHeight="1">
      <c r="A20" s="114"/>
      <c r="B20" s="13"/>
      <c r="C20" s="14">
        <v>0.51041666666666663</v>
      </c>
      <c r="D20" s="15" t="s">
        <v>16</v>
      </c>
      <c r="E20" s="16" t="s">
        <v>26</v>
      </c>
      <c r="F20" s="17" t="s">
        <v>56</v>
      </c>
      <c r="G20" s="14">
        <v>0.60416666666666663</v>
      </c>
      <c r="H20" s="15" t="s">
        <v>21</v>
      </c>
      <c r="I20" s="16" t="s">
        <v>23</v>
      </c>
      <c r="J20" s="17"/>
      <c r="K20" s="14"/>
      <c r="L20" s="15"/>
      <c r="M20" s="16"/>
      <c r="N20" s="19"/>
      <c r="O20" s="14"/>
      <c r="P20" s="15"/>
      <c r="Q20" s="16"/>
      <c r="R20" s="17"/>
      <c r="S20" s="14"/>
      <c r="T20" s="15"/>
      <c r="U20" s="16"/>
      <c r="V20" s="17"/>
      <c r="W20" s="14"/>
      <c r="X20" s="15"/>
      <c r="Y20" s="16"/>
      <c r="AB20" s="101"/>
      <c r="AC20" s="101"/>
      <c r="AD20" s="101"/>
      <c r="AE20" s="101"/>
      <c r="AF20" s="101"/>
      <c r="AG20" s="101"/>
      <c r="AP20" s="101"/>
      <c r="AQ20" s="101"/>
      <c r="AR20" s="101"/>
      <c r="AS20" s="101"/>
      <c r="AT20" s="101"/>
      <c r="AU20" s="101"/>
      <c r="AV20" s="101"/>
      <c r="AW20" s="101"/>
      <c r="AX20" s="101"/>
    </row>
    <row r="21" spans="1:77" ht="19.5" customHeight="1" thickBot="1">
      <c r="A21" s="115"/>
      <c r="B21" s="20"/>
      <c r="C21" s="21">
        <v>0.60416666666666663</v>
      </c>
      <c r="D21" s="22" t="s">
        <v>15</v>
      </c>
      <c r="E21" s="18" t="s">
        <v>18</v>
      </c>
      <c r="F21" s="23"/>
      <c r="G21" s="21"/>
      <c r="H21" s="22"/>
      <c r="I21" s="18"/>
      <c r="J21" s="23"/>
      <c r="K21" s="21"/>
      <c r="L21" s="22"/>
      <c r="M21" s="18"/>
      <c r="N21" s="24"/>
      <c r="O21" s="21"/>
      <c r="P21" s="22"/>
      <c r="Q21" s="18"/>
      <c r="R21" s="23"/>
      <c r="S21" s="21"/>
      <c r="T21" s="22"/>
      <c r="U21" s="18"/>
      <c r="V21" s="23"/>
      <c r="W21" s="21"/>
      <c r="X21" s="22"/>
      <c r="Y21" s="18"/>
      <c r="AB21" s="101"/>
      <c r="AC21" s="101"/>
      <c r="AD21" s="101"/>
      <c r="AE21" s="101"/>
      <c r="AF21" s="101"/>
      <c r="AG21" s="101"/>
      <c r="AP21" s="101"/>
      <c r="AQ21" s="101"/>
      <c r="AR21" s="101"/>
      <c r="AS21" s="101"/>
      <c r="AT21" s="101"/>
      <c r="AU21" s="101"/>
      <c r="AV21" s="101"/>
      <c r="AW21" s="101"/>
      <c r="AX21" s="101"/>
    </row>
    <row r="22" spans="1:77" ht="18.75">
      <c r="A22" s="102">
        <v>42869</v>
      </c>
      <c r="B22" s="7"/>
      <c r="C22" s="8"/>
      <c r="D22" s="9" t="s">
        <v>29</v>
      </c>
      <c r="E22" s="10"/>
      <c r="F22" s="11"/>
      <c r="G22" s="8"/>
      <c r="H22" s="9" t="s">
        <v>29</v>
      </c>
      <c r="I22" s="10"/>
      <c r="J22" s="11"/>
      <c r="K22" s="8"/>
      <c r="L22" s="9" t="s">
        <v>29</v>
      </c>
      <c r="M22" s="10"/>
      <c r="N22" s="12"/>
      <c r="O22" s="8"/>
      <c r="P22" s="9" t="s">
        <v>29</v>
      </c>
      <c r="Q22" s="10"/>
      <c r="R22" s="65"/>
      <c r="S22" s="8">
        <v>0.5625</v>
      </c>
      <c r="T22" s="9" t="s">
        <v>59</v>
      </c>
      <c r="U22" s="10"/>
      <c r="V22" s="11"/>
      <c r="W22" s="8"/>
      <c r="X22" s="9" t="s">
        <v>29</v>
      </c>
      <c r="Y22" s="10"/>
      <c r="AB22" s="101">
        <f t="shared" ref="AB22:AG22" si="12">COUNTIF($B22:$Y24,AB$3)</f>
        <v>0</v>
      </c>
      <c r="AC22" s="101">
        <f t="shared" si="12"/>
        <v>0</v>
      </c>
      <c r="AD22" s="101">
        <f t="shared" si="12"/>
        <v>0</v>
      </c>
      <c r="AE22" s="101">
        <f t="shared" si="12"/>
        <v>0</v>
      </c>
      <c r="AF22" s="101">
        <f t="shared" si="12"/>
        <v>0</v>
      </c>
      <c r="AG22" s="101">
        <f t="shared" si="12"/>
        <v>0</v>
      </c>
      <c r="AP22" s="101">
        <f t="shared" ref="AP22:AX22" si="13">COUNTIF($B22:$Y24,AP$3)</f>
        <v>0</v>
      </c>
      <c r="AQ22" s="101">
        <f t="shared" si="13"/>
        <v>0</v>
      </c>
      <c r="AR22" s="101">
        <f t="shared" si="13"/>
        <v>0</v>
      </c>
      <c r="AS22" s="101">
        <f t="shared" si="13"/>
        <v>0</v>
      </c>
      <c r="AT22" s="101">
        <f t="shared" si="13"/>
        <v>0</v>
      </c>
      <c r="AU22" s="101">
        <f t="shared" si="13"/>
        <v>0</v>
      </c>
      <c r="AV22" s="101">
        <f t="shared" si="13"/>
        <v>0</v>
      </c>
      <c r="AW22" s="101">
        <f t="shared" si="13"/>
        <v>0</v>
      </c>
      <c r="AX22" s="101">
        <f t="shared" si="13"/>
        <v>0</v>
      </c>
    </row>
    <row r="23" spans="1:77" ht="18.75">
      <c r="A23" s="103"/>
      <c r="B23" s="13"/>
      <c r="C23" s="14"/>
      <c r="D23" s="15"/>
      <c r="E23" s="16"/>
      <c r="F23" s="17"/>
      <c r="G23" s="14"/>
      <c r="H23" s="15"/>
      <c r="I23" s="16"/>
      <c r="J23" s="17"/>
      <c r="K23" s="14"/>
      <c r="L23" s="15"/>
      <c r="M23" s="16"/>
      <c r="N23" s="19"/>
      <c r="O23" s="14"/>
      <c r="P23" s="15"/>
      <c r="Q23" s="16"/>
      <c r="R23" s="17"/>
      <c r="S23" s="14"/>
      <c r="T23" s="15"/>
      <c r="U23" s="16"/>
      <c r="V23" s="17"/>
      <c r="W23" s="14"/>
      <c r="X23" s="15"/>
      <c r="Y23" s="16"/>
      <c r="AB23" s="101"/>
      <c r="AC23" s="101"/>
      <c r="AD23" s="101"/>
      <c r="AE23" s="101"/>
      <c r="AF23" s="101"/>
      <c r="AG23" s="101"/>
      <c r="AP23" s="101"/>
      <c r="AQ23" s="101"/>
      <c r="AR23" s="101"/>
      <c r="AS23" s="101"/>
      <c r="AT23" s="101"/>
      <c r="AU23" s="101"/>
      <c r="AV23" s="101"/>
      <c r="AW23" s="101"/>
      <c r="AX23" s="101"/>
    </row>
    <row r="24" spans="1:77" ht="19.5" thickBot="1">
      <c r="A24" s="104"/>
      <c r="B24" s="20"/>
      <c r="C24" s="21"/>
      <c r="D24" s="22"/>
      <c r="E24" s="18"/>
      <c r="F24" s="23"/>
      <c r="G24" s="21"/>
      <c r="H24" s="22"/>
      <c r="I24" s="18"/>
      <c r="J24" s="23"/>
      <c r="K24" s="21"/>
      <c r="L24" s="22"/>
      <c r="M24" s="18"/>
      <c r="N24" s="24"/>
      <c r="O24" s="21"/>
      <c r="P24" s="22"/>
      <c r="Q24" s="18"/>
      <c r="R24" s="23"/>
      <c r="S24" s="21"/>
      <c r="T24" s="22"/>
      <c r="U24" s="18"/>
      <c r="V24" s="23"/>
      <c r="W24" s="21"/>
      <c r="X24" s="22"/>
      <c r="Y24" s="18"/>
      <c r="AB24" s="101"/>
      <c r="AC24" s="101"/>
      <c r="AD24" s="101"/>
      <c r="AE24" s="101"/>
      <c r="AF24" s="101"/>
      <c r="AG24" s="101"/>
      <c r="AP24" s="101"/>
      <c r="AQ24" s="101"/>
      <c r="AR24" s="101"/>
      <c r="AS24" s="101"/>
      <c r="AT24" s="101"/>
      <c r="AU24" s="101"/>
      <c r="AV24" s="101"/>
      <c r="AW24" s="101"/>
      <c r="AX24" s="101"/>
    </row>
    <row r="25" spans="1:77" ht="18.75">
      <c r="A25" s="116">
        <v>42876</v>
      </c>
      <c r="B25" s="7"/>
      <c r="C25" s="8"/>
      <c r="D25" s="9" t="s">
        <v>29</v>
      </c>
      <c r="E25" s="10"/>
      <c r="F25" s="11" t="s">
        <v>56</v>
      </c>
      <c r="G25" s="8">
        <v>0.5</v>
      </c>
      <c r="H25" s="9" t="s">
        <v>57</v>
      </c>
      <c r="I25" s="10" t="s">
        <v>16</v>
      </c>
      <c r="J25" s="11"/>
      <c r="K25" s="8"/>
      <c r="L25" s="9" t="s">
        <v>29</v>
      </c>
      <c r="M25" s="10"/>
      <c r="N25" s="12"/>
      <c r="O25" s="8"/>
      <c r="P25" s="9" t="s">
        <v>29</v>
      </c>
      <c r="Q25" s="10"/>
      <c r="R25" s="11"/>
      <c r="S25" s="8"/>
      <c r="T25" s="9" t="s">
        <v>29</v>
      </c>
      <c r="U25" s="10"/>
      <c r="V25" s="11" t="s">
        <v>64</v>
      </c>
      <c r="W25" s="8">
        <v>0.45833333333333331</v>
      </c>
      <c r="X25" s="9" t="s">
        <v>14</v>
      </c>
      <c r="Y25" s="10" t="s">
        <v>17</v>
      </c>
      <c r="AB25" s="101">
        <f t="shared" ref="AB25:AG25" si="14">COUNTIF($B25:$Y27,AB$3)</f>
        <v>0</v>
      </c>
      <c r="AC25" s="101">
        <f t="shared" si="14"/>
        <v>1</v>
      </c>
      <c r="AD25" s="101">
        <f t="shared" si="14"/>
        <v>1</v>
      </c>
      <c r="AE25" s="101">
        <f t="shared" si="14"/>
        <v>1</v>
      </c>
      <c r="AF25" s="101">
        <f t="shared" si="14"/>
        <v>0</v>
      </c>
      <c r="AG25" s="101">
        <f t="shared" si="14"/>
        <v>1</v>
      </c>
      <c r="AP25" s="101">
        <f t="shared" ref="AP25:AX25" si="15">COUNTIF($B25:$Y27,AP$3)</f>
        <v>0</v>
      </c>
      <c r="AQ25" s="101">
        <f t="shared" si="15"/>
        <v>0</v>
      </c>
      <c r="AR25" s="101">
        <f t="shared" si="15"/>
        <v>0</v>
      </c>
      <c r="AS25" s="101">
        <f t="shared" si="15"/>
        <v>1</v>
      </c>
      <c r="AT25" s="101">
        <f t="shared" si="15"/>
        <v>0</v>
      </c>
      <c r="AU25" s="101">
        <f t="shared" si="15"/>
        <v>0</v>
      </c>
      <c r="AV25" s="101">
        <f t="shared" si="15"/>
        <v>1</v>
      </c>
      <c r="AW25" s="101">
        <f t="shared" si="15"/>
        <v>0</v>
      </c>
      <c r="AX25" s="101">
        <f t="shared" si="15"/>
        <v>0</v>
      </c>
    </row>
    <row r="26" spans="1:77" ht="18.75">
      <c r="A26" s="117"/>
      <c r="B26" s="13"/>
      <c r="C26" s="14"/>
      <c r="D26" s="15"/>
      <c r="E26" s="16"/>
      <c r="F26" s="17" t="s">
        <v>56</v>
      </c>
      <c r="G26" s="14">
        <v>0.60416666666666663</v>
      </c>
      <c r="H26" s="15" t="s">
        <v>21</v>
      </c>
      <c r="I26" s="16" t="s">
        <v>25</v>
      </c>
      <c r="J26" s="17"/>
      <c r="K26" s="14"/>
      <c r="L26" s="15"/>
      <c r="M26" s="16"/>
      <c r="N26" s="19"/>
      <c r="O26" s="14"/>
      <c r="P26" s="15"/>
      <c r="Q26" s="16"/>
      <c r="R26" s="17"/>
      <c r="S26" s="14"/>
      <c r="T26" s="15"/>
      <c r="U26" s="16"/>
      <c r="V26" s="17"/>
      <c r="W26" s="14"/>
      <c r="X26" s="15"/>
      <c r="Y26" s="16"/>
      <c r="AB26" s="101"/>
      <c r="AC26" s="101"/>
      <c r="AD26" s="101"/>
      <c r="AE26" s="101"/>
      <c r="AF26" s="101"/>
      <c r="AG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77" ht="19.5" thickBot="1">
      <c r="A27" s="118"/>
      <c r="B27" s="20"/>
      <c r="C27" s="21"/>
      <c r="D27" s="22"/>
      <c r="E27" s="18"/>
      <c r="F27" s="23"/>
      <c r="G27" s="21"/>
      <c r="H27" s="22"/>
      <c r="I27" s="18"/>
      <c r="J27" s="23"/>
      <c r="K27" s="21"/>
      <c r="L27" s="22"/>
      <c r="M27" s="18"/>
      <c r="N27" s="24"/>
      <c r="O27" s="21"/>
      <c r="P27" s="22"/>
      <c r="Q27" s="18"/>
      <c r="R27" s="23"/>
      <c r="S27" s="21"/>
      <c r="T27" s="22"/>
      <c r="U27" s="18"/>
      <c r="V27" s="23"/>
      <c r="W27" s="21"/>
      <c r="X27" s="22"/>
      <c r="Y27" s="18"/>
      <c r="AB27" s="101"/>
      <c r="AC27" s="101"/>
      <c r="AD27" s="101"/>
      <c r="AE27" s="101"/>
      <c r="AF27" s="101"/>
      <c r="AG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77" ht="18.75" hidden="1" customHeight="1">
      <c r="A28" s="113">
        <v>42883</v>
      </c>
      <c r="B28" s="7"/>
      <c r="C28" s="8"/>
      <c r="D28" s="9" t="s">
        <v>29</v>
      </c>
      <c r="E28" s="10"/>
      <c r="F28" s="11"/>
      <c r="G28" s="8"/>
      <c r="H28" s="9" t="s">
        <v>29</v>
      </c>
      <c r="I28" s="10"/>
      <c r="J28" s="11"/>
      <c r="K28" s="8"/>
      <c r="L28" s="9" t="s">
        <v>29</v>
      </c>
      <c r="M28" s="10"/>
      <c r="N28" s="12"/>
      <c r="O28" s="8"/>
      <c r="P28" s="9" t="s">
        <v>29</v>
      </c>
      <c r="Q28" s="10"/>
      <c r="R28" s="11"/>
      <c r="S28" s="8"/>
      <c r="T28" s="9" t="s">
        <v>29</v>
      </c>
      <c r="U28" s="10"/>
      <c r="V28" s="11"/>
      <c r="W28" s="8"/>
      <c r="X28" s="9" t="s">
        <v>29</v>
      </c>
      <c r="Y28" s="10"/>
      <c r="AB28" s="101">
        <f t="shared" ref="AB28:AG28" si="16">COUNTIF($B28:$Y30,AB$3)</f>
        <v>0</v>
      </c>
      <c r="AC28" s="101">
        <f t="shared" si="16"/>
        <v>0</v>
      </c>
      <c r="AD28" s="101">
        <f t="shared" si="16"/>
        <v>0</v>
      </c>
      <c r="AE28" s="101">
        <f t="shared" si="16"/>
        <v>0</v>
      </c>
      <c r="AF28" s="101">
        <f t="shared" si="16"/>
        <v>0</v>
      </c>
      <c r="AG28" s="101">
        <f t="shared" si="16"/>
        <v>0</v>
      </c>
      <c r="AP28" s="101">
        <f t="shared" ref="AP28:AX28" si="17">COUNTIF($B28:$Y30,AP$3)</f>
        <v>0</v>
      </c>
      <c r="AQ28" s="101">
        <f t="shared" si="17"/>
        <v>0</v>
      </c>
      <c r="AR28" s="101">
        <f t="shared" si="17"/>
        <v>0</v>
      </c>
      <c r="AS28" s="101">
        <f t="shared" si="17"/>
        <v>0</v>
      </c>
      <c r="AT28" s="101">
        <f t="shared" si="17"/>
        <v>0</v>
      </c>
      <c r="AU28" s="101">
        <f t="shared" si="17"/>
        <v>0</v>
      </c>
      <c r="AV28" s="101">
        <f t="shared" si="17"/>
        <v>0</v>
      </c>
      <c r="AW28" s="101">
        <f t="shared" si="17"/>
        <v>0</v>
      </c>
      <c r="AX28" s="101">
        <f t="shared" si="17"/>
        <v>0</v>
      </c>
    </row>
    <row r="29" spans="1:77" ht="18.75" hidden="1" customHeight="1">
      <c r="A29" s="114"/>
      <c r="B29" s="13"/>
      <c r="C29" s="14"/>
      <c r="D29" s="15"/>
      <c r="E29" s="16"/>
      <c r="F29" s="17"/>
      <c r="G29" s="14"/>
      <c r="H29" s="15"/>
      <c r="I29" s="16"/>
      <c r="J29" s="17"/>
      <c r="K29" s="14"/>
      <c r="L29" s="15"/>
      <c r="M29" s="16"/>
      <c r="N29" s="19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AB29" s="101"/>
      <c r="AC29" s="101"/>
      <c r="AD29" s="101"/>
      <c r="AE29" s="101"/>
      <c r="AF29" s="101"/>
      <c r="AG29" s="101"/>
      <c r="AP29" s="101"/>
      <c r="AQ29" s="101"/>
      <c r="AR29" s="101"/>
      <c r="AS29" s="101"/>
      <c r="AT29" s="101"/>
      <c r="AU29" s="101"/>
      <c r="AV29" s="101"/>
      <c r="AW29" s="101"/>
      <c r="AX29" s="101"/>
    </row>
    <row r="30" spans="1:77" ht="19.5" hidden="1" customHeight="1" thickBot="1">
      <c r="A30" s="114"/>
      <c r="B30" s="20"/>
      <c r="C30" s="21"/>
      <c r="D30" s="22"/>
      <c r="E30" s="18"/>
      <c r="F30" s="23"/>
      <c r="G30" s="21"/>
      <c r="H30" s="22"/>
      <c r="I30" s="18"/>
      <c r="J30" s="23"/>
      <c r="K30" s="21"/>
      <c r="L30" s="22"/>
      <c r="M30" s="18"/>
      <c r="N30" s="24"/>
      <c r="O30" s="21"/>
      <c r="P30" s="22"/>
      <c r="Q30" s="18"/>
      <c r="R30" s="23"/>
      <c r="S30" s="21"/>
      <c r="T30" s="45"/>
      <c r="U30" s="18"/>
      <c r="V30" s="23"/>
      <c r="W30" s="21"/>
      <c r="X30" s="22"/>
      <c r="Y30" s="18"/>
      <c r="AB30" s="101"/>
      <c r="AC30" s="101"/>
      <c r="AD30" s="101"/>
      <c r="AE30" s="101"/>
      <c r="AF30" s="101"/>
      <c r="AG30" s="101"/>
      <c r="AI30">
        <f t="shared" ref="AI30:AN30" si="18">SUM(AB19:AB30)</f>
        <v>1</v>
      </c>
      <c r="AJ30">
        <f t="shared" si="18"/>
        <v>2</v>
      </c>
      <c r="AK30">
        <f t="shared" si="18"/>
        <v>2</v>
      </c>
      <c r="AL30">
        <f t="shared" si="18"/>
        <v>2</v>
      </c>
      <c r="AM30">
        <f t="shared" si="18"/>
        <v>1</v>
      </c>
      <c r="AN30">
        <f t="shared" si="18"/>
        <v>2</v>
      </c>
      <c r="AP30" s="101"/>
      <c r="AQ30" s="101"/>
      <c r="AR30" s="101"/>
      <c r="AS30" s="101"/>
      <c r="AT30" s="101"/>
      <c r="AU30" s="101"/>
      <c r="AV30" s="101"/>
      <c r="AW30" s="101"/>
      <c r="AX30" s="101"/>
      <c r="AZ30">
        <f>SUM(AP19:AP30)</f>
        <v>1</v>
      </c>
      <c r="BA30">
        <f t="shared" ref="BA30:BH30" si="19">SUM(AQ19:AQ30)</f>
        <v>1</v>
      </c>
      <c r="BB30">
        <f t="shared" si="19"/>
        <v>0</v>
      </c>
      <c r="BC30">
        <f t="shared" si="19"/>
        <v>1</v>
      </c>
      <c r="BD30" s="51">
        <f t="shared" si="19"/>
        <v>1</v>
      </c>
      <c r="BE30" s="51">
        <f t="shared" si="19"/>
        <v>1</v>
      </c>
      <c r="BF30" s="49">
        <f t="shared" si="19"/>
        <v>2</v>
      </c>
      <c r="BG30">
        <f t="shared" si="19"/>
        <v>0</v>
      </c>
      <c r="BH30">
        <f t="shared" si="19"/>
        <v>1</v>
      </c>
      <c r="BJ30">
        <f>AZ30</f>
        <v>1</v>
      </c>
      <c r="BK30">
        <f t="shared" ref="BK30:BR30" si="20">BA30</f>
        <v>1</v>
      </c>
      <c r="BL30">
        <f t="shared" si="20"/>
        <v>0</v>
      </c>
      <c r="BM30">
        <f t="shared" si="20"/>
        <v>1</v>
      </c>
      <c r="BN30">
        <f t="shared" si="20"/>
        <v>1</v>
      </c>
      <c r="BO30">
        <f t="shared" si="20"/>
        <v>1</v>
      </c>
      <c r="BP30">
        <f t="shared" si="20"/>
        <v>2</v>
      </c>
      <c r="BQ30">
        <f t="shared" si="20"/>
        <v>0</v>
      </c>
      <c r="BR30">
        <f t="shared" si="20"/>
        <v>1</v>
      </c>
    </row>
    <row r="31" spans="1:77" ht="18.75">
      <c r="A31" s="116">
        <v>42890</v>
      </c>
      <c r="B31" s="7"/>
      <c r="C31" s="8"/>
      <c r="D31" s="9" t="s">
        <v>29</v>
      </c>
      <c r="E31" s="10"/>
      <c r="F31" s="11"/>
      <c r="G31" s="8"/>
      <c r="H31" s="9" t="s">
        <v>29</v>
      </c>
      <c r="I31" s="10"/>
      <c r="J31" s="11"/>
      <c r="K31" s="8"/>
      <c r="L31" s="9" t="s">
        <v>29</v>
      </c>
      <c r="M31" s="10"/>
      <c r="N31" s="12"/>
      <c r="O31" s="8"/>
      <c r="P31" s="9" t="s">
        <v>29</v>
      </c>
      <c r="Q31" s="10"/>
      <c r="R31" s="46" t="s">
        <v>60</v>
      </c>
      <c r="S31" s="14">
        <v>0.54166666666666663</v>
      </c>
      <c r="T31" s="9" t="s">
        <v>59</v>
      </c>
      <c r="U31" s="10"/>
      <c r="V31" s="11"/>
      <c r="W31" s="8"/>
      <c r="X31" s="9" t="s">
        <v>29</v>
      </c>
      <c r="Y31" s="10"/>
      <c r="AB31" s="101">
        <f t="shared" ref="AB31:AG31" si="21">COUNTIF($B31:$Y33,AB$3)</f>
        <v>0</v>
      </c>
      <c r="AC31" s="101">
        <f t="shared" si="21"/>
        <v>0</v>
      </c>
      <c r="AD31" s="101">
        <f t="shared" si="21"/>
        <v>0</v>
      </c>
      <c r="AE31" s="101">
        <f t="shared" si="21"/>
        <v>0</v>
      </c>
      <c r="AF31" s="101">
        <f t="shared" si="21"/>
        <v>0</v>
      </c>
      <c r="AG31" s="101">
        <f t="shared" si="21"/>
        <v>0</v>
      </c>
      <c r="AP31" s="101">
        <f t="shared" ref="AP31:AX31" si="22">COUNTIF($B31:$Y33,AP$3)</f>
        <v>0</v>
      </c>
      <c r="AQ31" s="101">
        <f t="shared" si="22"/>
        <v>0</v>
      </c>
      <c r="AR31" s="101">
        <f t="shared" si="22"/>
        <v>0</v>
      </c>
      <c r="AS31" s="101">
        <f t="shared" si="22"/>
        <v>0</v>
      </c>
      <c r="AT31" s="101">
        <f t="shared" si="22"/>
        <v>0</v>
      </c>
      <c r="AU31" s="101">
        <f t="shared" si="22"/>
        <v>0</v>
      </c>
      <c r="AV31" s="101">
        <f t="shared" si="22"/>
        <v>0</v>
      </c>
      <c r="AW31" s="101">
        <f t="shared" si="22"/>
        <v>0</v>
      </c>
      <c r="AX31" s="101">
        <f t="shared" si="22"/>
        <v>0</v>
      </c>
    </row>
    <row r="32" spans="1:77" ht="18.75">
      <c r="A32" s="117"/>
      <c r="B32" s="13"/>
      <c r="C32" s="14"/>
      <c r="D32" s="15"/>
      <c r="E32" s="16"/>
      <c r="F32" s="17"/>
      <c r="G32" s="14"/>
      <c r="H32" s="15"/>
      <c r="I32" s="16"/>
      <c r="J32" s="17"/>
      <c r="K32" s="14"/>
      <c r="L32" s="15"/>
      <c r="M32" s="16"/>
      <c r="N32" s="19"/>
      <c r="O32" s="14"/>
      <c r="P32" s="15"/>
      <c r="Q32" s="16"/>
      <c r="R32" s="17"/>
      <c r="S32" s="14"/>
      <c r="T32" s="15"/>
      <c r="U32" s="16"/>
      <c r="V32" s="17"/>
      <c r="W32" s="14"/>
      <c r="X32" s="15"/>
      <c r="Y32" s="16"/>
      <c r="AB32" s="101"/>
      <c r="AC32" s="101"/>
      <c r="AD32" s="101"/>
      <c r="AE32" s="101"/>
      <c r="AF32" s="101"/>
      <c r="AG32" s="101"/>
      <c r="AP32" s="101"/>
      <c r="AQ32" s="101"/>
      <c r="AR32" s="101"/>
      <c r="AS32" s="101"/>
      <c r="AT32" s="101"/>
      <c r="AU32" s="101"/>
      <c r="AV32" s="101"/>
      <c r="AW32" s="101"/>
      <c r="AX32" s="101"/>
    </row>
    <row r="33" spans="1:70" ht="19.5" thickBot="1">
      <c r="A33" s="118"/>
      <c r="B33" s="20"/>
      <c r="C33" s="21"/>
      <c r="D33" s="22"/>
      <c r="E33" s="18"/>
      <c r="F33" s="23"/>
      <c r="G33" s="21"/>
      <c r="H33" s="22"/>
      <c r="I33" s="18"/>
      <c r="J33" s="23"/>
      <c r="K33" s="21"/>
      <c r="L33" s="22"/>
      <c r="M33" s="18"/>
      <c r="N33" s="24"/>
      <c r="O33" s="21"/>
      <c r="P33" s="22"/>
      <c r="Q33" s="18"/>
      <c r="R33" s="33"/>
      <c r="S33" s="31"/>
      <c r="T33" s="22"/>
      <c r="U33" s="18"/>
      <c r="V33" s="23"/>
      <c r="W33" s="21"/>
      <c r="X33" s="22"/>
      <c r="Y33" s="18"/>
      <c r="AB33" s="101"/>
      <c r="AC33" s="101"/>
      <c r="AD33" s="101"/>
      <c r="AE33" s="101"/>
      <c r="AF33" s="101"/>
      <c r="AG33" s="101"/>
      <c r="AP33" s="101"/>
      <c r="AQ33" s="101"/>
      <c r="AR33" s="101"/>
      <c r="AS33" s="101"/>
      <c r="AT33" s="101"/>
      <c r="AU33" s="101"/>
      <c r="AV33" s="101"/>
      <c r="AW33" s="101"/>
      <c r="AX33" s="101"/>
    </row>
    <row r="34" spans="1:70" ht="18.75" hidden="1" customHeight="1">
      <c r="A34" s="117">
        <v>42897</v>
      </c>
      <c r="B34" s="7"/>
      <c r="C34" s="8"/>
      <c r="D34" s="9" t="s">
        <v>29</v>
      </c>
      <c r="E34" s="10"/>
      <c r="F34" s="11"/>
      <c r="G34" s="8"/>
      <c r="H34" s="9" t="s">
        <v>29</v>
      </c>
      <c r="I34" s="10"/>
      <c r="J34" s="11"/>
      <c r="K34" s="8"/>
      <c r="L34" s="9" t="s">
        <v>29</v>
      </c>
      <c r="M34" s="10"/>
      <c r="N34" s="12"/>
      <c r="O34" s="8"/>
      <c r="P34" s="9" t="s">
        <v>29</v>
      </c>
      <c r="Q34" s="10"/>
      <c r="R34" s="11"/>
      <c r="S34" s="8"/>
      <c r="T34" s="9" t="s">
        <v>29</v>
      </c>
      <c r="U34" s="10"/>
      <c r="V34" s="11"/>
      <c r="W34" s="8"/>
      <c r="X34" s="9" t="s">
        <v>29</v>
      </c>
      <c r="Y34" s="10"/>
      <c r="AB34" s="101">
        <f t="shared" ref="AB34:AG34" si="23">COUNTIF($B34:$Y36,AB$3)</f>
        <v>0</v>
      </c>
      <c r="AC34" s="101">
        <f t="shared" si="23"/>
        <v>0</v>
      </c>
      <c r="AD34" s="101">
        <f t="shared" si="23"/>
        <v>0</v>
      </c>
      <c r="AE34" s="101">
        <f t="shared" si="23"/>
        <v>0</v>
      </c>
      <c r="AF34" s="101">
        <f t="shared" si="23"/>
        <v>0</v>
      </c>
      <c r="AG34" s="101">
        <f t="shared" si="23"/>
        <v>0</v>
      </c>
      <c r="AP34" s="101">
        <f t="shared" ref="AP34:AX34" si="24">COUNTIF($B34:$Y36,AP$3)</f>
        <v>0</v>
      </c>
      <c r="AQ34" s="101">
        <f t="shared" si="24"/>
        <v>0</v>
      </c>
      <c r="AR34" s="101">
        <f t="shared" si="24"/>
        <v>0</v>
      </c>
      <c r="AS34" s="101">
        <f t="shared" si="24"/>
        <v>0</v>
      </c>
      <c r="AT34" s="101">
        <f t="shared" si="24"/>
        <v>0</v>
      </c>
      <c r="AU34" s="101">
        <f t="shared" si="24"/>
        <v>0</v>
      </c>
      <c r="AV34" s="101">
        <f t="shared" si="24"/>
        <v>0</v>
      </c>
      <c r="AW34" s="101">
        <f t="shared" si="24"/>
        <v>0</v>
      </c>
      <c r="AX34" s="101">
        <f t="shared" si="24"/>
        <v>0</v>
      </c>
    </row>
    <row r="35" spans="1:70" ht="18.75" hidden="1" customHeight="1">
      <c r="A35" s="117"/>
      <c r="B35" s="13"/>
      <c r="C35" s="14"/>
      <c r="D35" s="15"/>
      <c r="E35" s="16"/>
      <c r="F35" s="17"/>
      <c r="G35" s="14"/>
      <c r="H35" s="15"/>
      <c r="I35" s="16"/>
      <c r="J35" s="17"/>
      <c r="K35" s="14"/>
      <c r="L35" s="15"/>
      <c r="M35" s="16"/>
      <c r="N35" s="19"/>
      <c r="O35" s="14"/>
      <c r="P35" s="15"/>
      <c r="Q35" s="16"/>
      <c r="R35" s="17"/>
      <c r="S35" s="14"/>
      <c r="T35" s="15"/>
      <c r="U35" s="16"/>
      <c r="V35" s="17"/>
      <c r="W35" s="14"/>
      <c r="X35" s="15"/>
      <c r="Y35" s="16"/>
      <c r="AB35" s="101"/>
      <c r="AC35" s="101"/>
      <c r="AD35" s="101"/>
      <c r="AE35" s="101"/>
      <c r="AF35" s="101"/>
      <c r="AG35" s="101"/>
      <c r="AP35" s="101"/>
      <c r="AQ35" s="101"/>
      <c r="AR35" s="101"/>
      <c r="AS35" s="101"/>
      <c r="AT35" s="101"/>
      <c r="AU35" s="101"/>
      <c r="AV35" s="101"/>
      <c r="AW35" s="101"/>
      <c r="AX35" s="101"/>
    </row>
    <row r="36" spans="1:70" ht="19.5" hidden="1" customHeight="1" thickBot="1">
      <c r="A36" s="118"/>
      <c r="B36" s="20"/>
      <c r="C36" s="21"/>
      <c r="D36" s="22"/>
      <c r="E36" s="18"/>
      <c r="F36" s="23"/>
      <c r="G36" s="21"/>
      <c r="H36" s="22"/>
      <c r="I36" s="18"/>
      <c r="J36" s="23"/>
      <c r="K36" s="21"/>
      <c r="L36" s="22"/>
      <c r="M36" s="18"/>
      <c r="N36" s="24"/>
      <c r="O36" s="21"/>
      <c r="P36" s="22"/>
      <c r="Q36" s="18"/>
      <c r="R36" s="23"/>
      <c r="S36" s="21"/>
      <c r="T36" s="22"/>
      <c r="U36" s="18"/>
      <c r="V36" s="23"/>
      <c r="W36" s="21"/>
      <c r="X36" s="22"/>
      <c r="Y36" s="18"/>
      <c r="AB36" s="101"/>
      <c r="AC36" s="101"/>
      <c r="AD36" s="101"/>
      <c r="AE36" s="101"/>
      <c r="AF36" s="101"/>
      <c r="AG36" s="101"/>
      <c r="AP36" s="101"/>
      <c r="AQ36" s="101"/>
      <c r="AR36" s="101"/>
      <c r="AS36" s="101"/>
      <c r="AT36" s="101"/>
      <c r="AU36" s="101"/>
      <c r="AV36" s="101"/>
      <c r="AW36" s="101"/>
      <c r="AX36" s="101"/>
    </row>
    <row r="37" spans="1:70" ht="18.75" customHeight="1">
      <c r="A37" s="102">
        <v>42904</v>
      </c>
      <c r="B37" s="7"/>
      <c r="C37" s="8"/>
      <c r="D37" s="9" t="s">
        <v>29</v>
      </c>
      <c r="E37" s="10"/>
      <c r="F37" s="11"/>
      <c r="G37" s="8"/>
      <c r="H37" s="9" t="s">
        <v>29</v>
      </c>
      <c r="I37" s="10"/>
      <c r="J37" s="11"/>
      <c r="K37" s="8"/>
      <c r="L37" s="9" t="s">
        <v>29</v>
      </c>
      <c r="M37" s="10"/>
      <c r="N37" s="12"/>
      <c r="O37" s="8"/>
      <c r="P37" s="9" t="s">
        <v>29</v>
      </c>
      <c r="Q37" s="10"/>
      <c r="R37" s="11" t="s">
        <v>61</v>
      </c>
      <c r="S37" s="8">
        <v>0.54166666666666663</v>
      </c>
      <c r="T37" s="9" t="s">
        <v>59</v>
      </c>
      <c r="U37" s="10"/>
      <c r="V37" s="11"/>
      <c r="W37" s="8"/>
      <c r="X37" s="9" t="s">
        <v>29</v>
      </c>
      <c r="Y37" s="10"/>
      <c r="AB37" s="101">
        <f t="shared" ref="AB37:AG37" si="25">COUNTIF($B37:$Y39,AB$3)</f>
        <v>0</v>
      </c>
      <c r="AC37" s="101">
        <f t="shared" si="25"/>
        <v>0</v>
      </c>
      <c r="AD37" s="101">
        <f t="shared" si="25"/>
        <v>0</v>
      </c>
      <c r="AE37" s="101">
        <f t="shared" si="25"/>
        <v>0</v>
      </c>
      <c r="AF37" s="101">
        <f t="shared" si="25"/>
        <v>0</v>
      </c>
      <c r="AG37" s="101">
        <f t="shared" si="25"/>
        <v>0</v>
      </c>
      <c r="AP37" s="101">
        <f t="shared" ref="AP37:AX37" si="26">COUNTIF($B37:$Y39,AP$3)</f>
        <v>0</v>
      </c>
      <c r="AQ37" s="101">
        <f t="shared" si="26"/>
        <v>0</v>
      </c>
      <c r="AR37" s="101">
        <f t="shared" si="26"/>
        <v>0</v>
      </c>
      <c r="AS37" s="101">
        <f t="shared" si="26"/>
        <v>0</v>
      </c>
      <c r="AT37" s="101">
        <f t="shared" si="26"/>
        <v>0</v>
      </c>
      <c r="AU37" s="101">
        <f t="shared" si="26"/>
        <v>0</v>
      </c>
      <c r="AV37" s="101">
        <f t="shared" si="26"/>
        <v>0</v>
      </c>
      <c r="AW37" s="101">
        <f t="shared" si="26"/>
        <v>0</v>
      </c>
      <c r="AX37" s="101">
        <f t="shared" si="26"/>
        <v>0</v>
      </c>
    </row>
    <row r="38" spans="1:70" ht="18.75" customHeight="1">
      <c r="A38" s="103"/>
      <c r="B38" s="13"/>
      <c r="C38" s="14"/>
      <c r="D38" s="15"/>
      <c r="E38" s="16"/>
      <c r="F38" s="17"/>
      <c r="G38" s="14"/>
      <c r="H38" s="15"/>
      <c r="I38" s="16"/>
      <c r="J38" s="17"/>
      <c r="K38" s="14"/>
      <c r="L38" s="15"/>
      <c r="M38" s="16"/>
      <c r="N38" s="19"/>
      <c r="O38" s="14"/>
      <c r="P38" s="15"/>
      <c r="Q38" s="16"/>
      <c r="R38" s="17"/>
      <c r="S38" s="14"/>
      <c r="T38" s="15"/>
      <c r="U38" s="16"/>
      <c r="V38" s="17"/>
      <c r="W38" s="14"/>
      <c r="X38" s="15"/>
      <c r="Y38" s="16"/>
      <c r="AB38" s="101"/>
      <c r="AC38" s="101"/>
      <c r="AD38" s="101"/>
      <c r="AE38" s="101"/>
      <c r="AF38" s="101"/>
      <c r="AG38" s="101"/>
      <c r="AP38" s="101"/>
      <c r="AQ38" s="101"/>
      <c r="AR38" s="101"/>
      <c r="AS38" s="101"/>
      <c r="AT38" s="101"/>
      <c r="AU38" s="101"/>
      <c r="AV38" s="101"/>
      <c r="AW38" s="101"/>
      <c r="AX38" s="101"/>
    </row>
    <row r="39" spans="1:70" ht="19.5" customHeight="1" thickBot="1">
      <c r="A39" s="104"/>
      <c r="B39" s="20"/>
      <c r="C39" s="21"/>
      <c r="D39" s="22"/>
      <c r="E39" s="18"/>
      <c r="F39" s="23"/>
      <c r="G39" s="21"/>
      <c r="H39" s="22"/>
      <c r="I39" s="18"/>
      <c r="J39" s="23"/>
      <c r="K39" s="21"/>
      <c r="L39" s="22"/>
      <c r="M39" s="18"/>
      <c r="N39" s="24"/>
      <c r="O39" s="21"/>
      <c r="P39" s="22"/>
      <c r="Q39" s="18"/>
      <c r="R39" s="23"/>
      <c r="S39" s="21"/>
      <c r="T39" s="22"/>
      <c r="U39" s="18"/>
      <c r="V39" s="23"/>
      <c r="W39" s="21"/>
      <c r="X39" s="22"/>
      <c r="Y39" s="18"/>
      <c r="AB39" s="101"/>
      <c r="AC39" s="101"/>
      <c r="AD39" s="101"/>
      <c r="AE39" s="101"/>
      <c r="AF39" s="101"/>
      <c r="AG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1:70" ht="18.75">
      <c r="A40" s="110">
        <v>42911</v>
      </c>
      <c r="B40" s="7"/>
      <c r="C40" s="8"/>
      <c r="D40" s="9" t="s">
        <v>29</v>
      </c>
      <c r="E40" s="10"/>
      <c r="F40" s="11"/>
      <c r="G40" s="8"/>
      <c r="H40" s="9" t="s">
        <v>29</v>
      </c>
      <c r="I40" s="10"/>
      <c r="J40" s="11"/>
      <c r="K40" s="8"/>
      <c r="L40" s="9" t="s">
        <v>29</v>
      </c>
      <c r="M40" s="10"/>
      <c r="N40" s="12"/>
      <c r="O40" s="8"/>
      <c r="P40" s="9" t="s">
        <v>29</v>
      </c>
      <c r="Q40" s="10"/>
      <c r="R40" s="11" t="s">
        <v>61</v>
      </c>
      <c r="S40" s="8">
        <v>0.45833333333333331</v>
      </c>
      <c r="T40" s="9" t="s">
        <v>27</v>
      </c>
      <c r="U40" s="10" t="s">
        <v>24</v>
      </c>
      <c r="V40" s="11"/>
      <c r="W40" s="8"/>
      <c r="X40" s="9" t="s">
        <v>29</v>
      </c>
      <c r="Y40" s="10"/>
      <c r="AB40" s="101">
        <f t="shared" ref="AB40:AG40" si="27">COUNTIF($B40:$Y42,AB$3)</f>
        <v>0</v>
      </c>
      <c r="AC40" s="101">
        <f t="shared" si="27"/>
        <v>1</v>
      </c>
      <c r="AD40" s="101">
        <f t="shared" si="27"/>
        <v>0</v>
      </c>
      <c r="AE40" s="101">
        <f t="shared" si="27"/>
        <v>0</v>
      </c>
      <c r="AF40" s="101">
        <f t="shared" si="27"/>
        <v>1</v>
      </c>
      <c r="AG40" s="101">
        <f t="shared" si="27"/>
        <v>0</v>
      </c>
      <c r="AP40" s="101">
        <f t="shared" ref="AP40:AX40" si="28">COUNTIF($B40:$Y42,AP$3)</f>
        <v>0</v>
      </c>
      <c r="AQ40" s="101">
        <f t="shared" si="28"/>
        <v>0</v>
      </c>
      <c r="AR40" s="101">
        <f t="shared" si="28"/>
        <v>1</v>
      </c>
      <c r="AS40" s="101">
        <f t="shared" si="28"/>
        <v>0</v>
      </c>
      <c r="AT40" s="101">
        <f t="shared" si="28"/>
        <v>0</v>
      </c>
      <c r="AU40" s="101">
        <f t="shared" si="28"/>
        <v>0</v>
      </c>
      <c r="AV40" s="101">
        <f t="shared" si="28"/>
        <v>0</v>
      </c>
      <c r="AW40" s="101">
        <f t="shared" si="28"/>
        <v>1</v>
      </c>
      <c r="AX40" s="101">
        <f t="shared" si="28"/>
        <v>0</v>
      </c>
    </row>
    <row r="41" spans="1:70" ht="18.75">
      <c r="A41" s="111"/>
      <c r="B41" s="13"/>
      <c r="C41" s="14"/>
      <c r="D41" s="15"/>
      <c r="E41" s="16"/>
      <c r="F41" s="17"/>
      <c r="G41" s="14"/>
      <c r="H41" s="15"/>
      <c r="I41" s="16"/>
      <c r="J41" s="17"/>
      <c r="K41" s="14"/>
      <c r="L41" s="15"/>
      <c r="M41" s="16"/>
      <c r="N41" s="19"/>
      <c r="O41" s="14"/>
      <c r="P41" s="15"/>
      <c r="Q41" s="16"/>
      <c r="R41" s="17"/>
      <c r="S41" s="14">
        <v>0.5625</v>
      </c>
      <c r="T41" s="15" t="s">
        <v>19</v>
      </c>
      <c r="U41" s="16" t="s">
        <v>16</v>
      </c>
      <c r="V41" s="17"/>
      <c r="W41" s="14"/>
      <c r="X41" s="15"/>
      <c r="Y41" s="16"/>
      <c r="AB41" s="101"/>
      <c r="AC41" s="101"/>
      <c r="AD41" s="101"/>
      <c r="AE41" s="101"/>
      <c r="AF41" s="101"/>
      <c r="AG41" s="101"/>
      <c r="AP41" s="101"/>
      <c r="AQ41" s="101"/>
      <c r="AR41" s="101"/>
      <c r="AS41" s="101"/>
      <c r="AT41" s="101"/>
      <c r="AU41" s="101"/>
      <c r="AV41" s="101"/>
      <c r="AW41" s="101"/>
      <c r="AX41" s="101"/>
    </row>
    <row r="42" spans="1:70" ht="19.5" thickBot="1">
      <c r="A42" s="112"/>
      <c r="B42" s="20"/>
      <c r="C42" s="21"/>
      <c r="D42" s="22"/>
      <c r="E42" s="18"/>
      <c r="F42" s="23"/>
      <c r="G42" s="21"/>
      <c r="H42" s="22"/>
      <c r="I42" s="18"/>
      <c r="J42" s="23"/>
      <c r="K42" s="21"/>
      <c r="L42" s="22"/>
      <c r="M42" s="18"/>
      <c r="N42" s="24"/>
      <c r="O42" s="21"/>
      <c r="P42" s="22"/>
      <c r="Q42" s="18"/>
      <c r="R42" s="23"/>
      <c r="S42" s="21"/>
      <c r="T42" s="22"/>
      <c r="U42" s="18"/>
      <c r="V42" s="23"/>
      <c r="W42" s="21"/>
      <c r="X42" s="22"/>
      <c r="Y42" s="18"/>
      <c r="AB42" s="101"/>
      <c r="AC42" s="101"/>
      <c r="AD42" s="101"/>
      <c r="AE42" s="101"/>
      <c r="AF42" s="101"/>
      <c r="AG42" s="101"/>
      <c r="AI42">
        <f t="shared" ref="AI42:AN42" si="29">SUM(AB31:AB42)</f>
        <v>0</v>
      </c>
      <c r="AJ42">
        <f t="shared" si="29"/>
        <v>1</v>
      </c>
      <c r="AK42">
        <f t="shared" si="29"/>
        <v>0</v>
      </c>
      <c r="AL42">
        <f t="shared" si="29"/>
        <v>0</v>
      </c>
      <c r="AM42">
        <f t="shared" si="29"/>
        <v>1</v>
      </c>
      <c r="AN42">
        <f t="shared" si="29"/>
        <v>0</v>
      </c>
      <c r="AP42" s="101"/>
      <c r="AQ42" s="101"/>
      <c r="AR42" s="101"/>
      <c r="AS42" s="101"/>
      <c r="AT42" s="101"/>
      <c r="AU42" s="101"/>
      <c r="AV42" s="101"/>
      <c r="AW42" s="101"/>
      <c r="AX42" s="101"/>
      <c r="AZ42" s="51">
        <f>SUM(AP31:AP42)</f>
        <v>0</v>
      </c>
      <c r="BA42" s="51">
        <f t="shared" ref="BA42:BH42" si="30">SUM(AQ31:AQ42)</f>
        <v>0</v>
      </c>
      <c r="BB42" s="49">
        <f t="shared" si="30"/>
        <v>1</v>
      </c>
      <c r="BC42" s="51">
        <f t="shared" si="30"/>
        <v>0</v>
      </c>
      <c r="BD42" s="51">
        <f t="shared" si="30"/>
        <v>0</v>
      </c>
      <c r="BE42" s="51">
        <f t="shared" si="30"/>
        <v>0</v>
      </c>
      <c r="BF42" s="51">
        <f t="shared" si="30"/>
        <v>0</v>
      </c>
      <c r="BG42" s="49">
        <f t="shared" si="30"/>
        <v>1</v>
      </c>
      <c r="BH42" s="51">
        <f t="shared" si="30"/>
        <v>0</v>
      </c>
      <c r="BJ42">
        <f>BJ30+AZ42</f>
        <v>1</v>
      </c>
      <c r="BK42">
        <f t="shared" ref="BK42:BR42" si="31">BK30+BA42</f>
        <v>1</v>
      </c>
      <c r="BL42">
        <f t="shared" si="31"/>
        <v>1</v>
      </c>
      <c r="BM42">
        <f t="shared" si="31"/>
        <v>1</v>
      </c>
      <c r="BN42">
        <f t="shared" si="31"/>
        <v>1</v>
      </c>
      <c r="BO42">
        <f t="shared" si="31"/>
        <v>1</v>
      </c>
      <c r="BP42">
        <f t="shared" si="31"/>
        <v>2</v>
      </c>
      <c r="BQ42">
        <f t="shared" si="31"/>
        <v>1</v>
      </c>
      <c r="BR42">
        <f t="shared" si="31"/>
        <v>1</v>
      </c>
    </row>
    <row r="43" spans="1:70" ht="18.75">
      <c r="A43" s="102">
        <v>42918</v>
      </c>
      <c r="B43" s="7"/>
      <c r="C43" s="8"/>
      <c r="D43" s="9" t="s">
        <v>29</v>
      </c>
      <c r="E43" s="10"/>
      <c r="F43" s="11"/>
      <c r="G43" s="8"/>
      <c r="H43" s="9" t="s">
        <v>29</v>
      </c>
      <c r="I43" s="10"/>
      <c r="J43" s="11"/>
      <c r="K43" s="8"/>
      <c r="L43" s="9"/>
      <c r="M43" s="10"/>
      <c r="N43" s="12"/>
      <c r="O43" s="8"/>
      <c r="P43" s="9" t="s">
        <v>29</v>
      </c>
      <c r="Q43" s="10"/>
      <c r="R43" s="44" t="s">
        <v>62</v>
      </c>
      <c r="S43" s="93">
        <v>0.45833333333333331</v>
      </c>
      <c r="T43" s="94" t="s">
        <v>59</v>
      </c>
      <c r="U43" s="95"/>
      <c r="V43" s="11"/>
      <c r="W43" s="8"/>
      <c r="X43" s="9" t="s">
        <v>29</v>
      </c>
      <c r="Y43" s="10"/>
      <c r="AB43" s="101">
        <f t="shared" ref="AB43:AG43" si="32">COUNTIF($B43:$Y45,AB$3)</f>
        <v>0</v>
      </c>
      <c r="AC43" s="101">
        <f t="shared" si="32"/>
        <v>0</v>
      </c>
      <c r="AD43" s="101">
        <f t="shared" si="32"/>
        <v>0</v>
      </c>
      <c r="AE43" s="101">
        <f t="shared" si="32"/>
        <v>0</v>
      </c>
      <c r="AF43" s="101">
        <f t="shared" si="32"/>
        <v>0</v>
      </c>
      <c r="AG43" s="101">
        <f t="shared" si="32"/>
        <v>0</v>
      </c>
      <c r="AP43" s="101">
        <f t="shared" ref="AP43:AX43" si="33">COUNTIF($B43:$Y45,AP$3)</f>
        <v>0</v>
      </c>
      <c r="AQ43" s="101">
        <f t="shared" si="33"/>
        <v>1</v>
      </c>
      <c r="AR43" s="101">
        <f t="shared" si="33"/>
        <v>0</v>
      </c>
      <c r="AS43" s="101">
        <f t="shared" si="33"/>
        <v>1</v>
      </c>
      <c r="AT43" s="101">
        <f t="shared" si="33"/>
        <v>0</v>
      </c>
      <c r="AU43" s="101">
        <f t="shared" si="33"/>
        <v>0</v>
      </c>
      <c r="AV43" s="101">
        <f t="shared" si="33"/>
        <v>0</v>
      </c>
      <c r="AW43" s="101">
        <f t="shared" si="33"/>
        <v>0</v>
      </c>
      <c r="AX43" s="101">
        <f t="shared" si="33"/>
        <v>0</v>
      </c>
    </row>
    <row r="44" spans="1:70" ht="18.75">
      <c r="A44" s="103"/>
      <c r="B44" s="13"/>
      <c r="C44" s="14"/>
      <c r="D44" s="15"/>
      <c r="E44" s="16"/>
      <c r="F44" s="17"/>
      <c r="G44" s="14"/>
      <c r="H44" s="15"/>
      <c r="I44" s="16"/>
      <c r="J44" s="17"/>
      <c r="K44" s="14"/>
      <c r="L44" s="15"/>
      <c r="M44" s="16"/>
      <c r="N44" s="19"/>
      <c r="O44" s="14"/>
      <c r="P44" s="15"/>
      <c r="Q44" s="16"/>
      <c r="R44" s="17"/>
      <c r="S44" s="97">
        <v>0.5625</v>
      </c>
      <c r="T44" s="98" t="s">
        <v>25</v>
      </c>
      <c r="U44" s="99" t="s">
        <v>18</v>
      </c>
      <c r="V44" s="17"/>
      <c r="W44" s="14"/>
      <c r="X44" s="15"/>
      <c r="Y44" s="16"/>
      <c r="AB44" s="101"/>
      <c r="AC44" s="101"/>
      <c r="AD44" s="101"/>
      <c r="AE44" s="101"/>
      <c r="AF44" s="101"/>
      <c r="AG44" s="101"/>
      <c r="AP44" s="101"/>
      <c r="AQ44" s="101"/>
      <c r="AR44" s="101"/>
      <c r="AS44" s="101"/>
      <c r="AT44" s="101"/>
      <c r="AU44" s="101"/>
      <c r="AV44" s="101"/>
      <c r="AW44" s="101"/>
      <c r="AX44" s="101"/>
    </row>
    <row r="45" spans="1:70" ht="19.5" thickBot="1">
      <c r="A45" s="104"/>
      <c r="B45" s="20"/>
      <c r="C45" s="21"/>
      <c r="D45" s="22"/>
      <c r="E45" s="18"/>
      <c r="F45" s="23"/>
      <c r="G45" s="21"/>
      <c r="H45" s="22"/>
      <c r="I45" s="18"/>
      <c r="J45" s="23"/>
      <c r="K45" s="21"/>
      <c r="L45" s="22"/>
      <c r="M45" s="18"/>
      <c r="N45" s="24"/>
      <c r="O45" s="21"/>
      <c r="P45" s="22"/>
      <c r="Q45" s="18"/>
      <c r="R45" s="23"/>
      <c r="S45" s="21"/>
      <c r="T45" s="22"/>
      <c r="U45" s="18"/>
      <c r="V45" s="23"/>
      <c r="W45" s="21"/>
      <c r="X45" s="22"/>
      <c r="Y45" s="18"/>
      <c r="AB45" s="101"/>
      <c r="AC45" s="101"/>
      <c r="AD45" s="101"/>
      <c r="AE45" s="101"/>
      <c r="AF45" s="101"/>
      <c r="AG45" s="101"/>
      <c r="AP45" s="101"/>
      <c r="AQ45" s="101"/>
      <c r="AR45" s="101"/>
      <c r="AS45" s="101"/>
      <c r="AT45" s="101"/>
      <c r="AU45" s="101"/>
      <c r="AV45" s="101"/>
      <c r="AW45" s="101"/>
      <c r="AX45" s="101"/>
    </row>
    <row r="46" spans="1:70" ht="18.75" customHeight="1">
      <c r="A46" s="103">
        <v>42925</v>
      </c>
      <c r="B46" s="7" t="s">
        <v>55</v>
      </c>
      <c r="C46" s="8">
        <v>0.45833333333333331</v>
      </c>
      <c r="D46" s="9" t="s">
        <v>17</v>
      </c>
      <c r="E46" s="10" t="s">
        <v>16</v>
      </c>
      <c r="F46" s="11" t="s">
        <v>56</v>
      </c>
      <c r="G46" s="8">
        <v>0.5</v>
      </c>
      <c r="H46" s="9" t="s">
        <v>57</v>
      </c>
      <c r="I46" s="10" t="s">
        <v>19</v>
      </c>
      <c r="J46" s="11" t="s">
        <v>31</v>
      </c>
      <c r="K46" s="8">
        <v>0.41666666666666669</v>
      </c>
      <c r="L46" s="9" t="s">
        <v>32</v>
      </c>
      <c r="M46" s="10" t="s">
        <v>25</v>
      </c>
      <c r="N46" s="12"/>
      <c r="O46" s="8"/>
      <c r="P46" s="9"/>
      <c r="Q46" s="10"/>
      <c r="R46" s="11"/>
      <c r="S46" s="8"/>
      <c r="T46" s="9"/>
      <c r="U46" s="10"/>
      <c r="V46" s="11" t="s">
        <v>64</v>
      </c>
      <c r="W46" s="8">
        <v>0.45833333333333331</v>
      </c>
      <c r="X46" s="9" t="s">
        <v>14</v>
      </c>
      <c r="Y46" s="10" t="s">
        <v>26</v>
      </c>
      <c r="AB46" s="101">
        <f t="shared" ref="AB46:AG46" si="34">COUNTIF($B46:$Y48,AB$3)</f>
        <v>1</v>
      </c>
      <c r="AC46" s="101">
        <f t="shared" si="34"/>
        <v>1</v>
      </c>
      <c r="AD46" s="101">
        <f t="shared" si="34"/>
        <v>1</v>
      </c>
      <c r="AE46" s="101">
        <f t="shared" si="34"/>
        <v>1</v>
      </c>
      <c r="AF46" s="101">
        <f t="shared" si="34"/>
        <v>1</v>
      </c>
      <c r="AG46" s="101">
        <f t="shared" si="34"/>
        <v>1</v>
      </c>
      <c r="AP46" s="101">
        <f t="shared" ref="AP46:AX46" si="35">COUNTIF($B46:$Y48,AP$3)</f>
        <v>1</v>
      </c>
      <c r="AQ46" s="101">
        <f t="shared" si="35"/>
        <v>0</v>
      </c>
      <c r="AR46" s="101">
        <f t="shared" si="35"/>
        <v>1</v>
      </c>
      <c r="AS46" s="101">
        <f t="shared" si="35"/>
        <v>1</v>
      </c>
      <c r="AT46" s="119">
        <f t="shared" si="35"/>
        <v>1</v>
      </c>
      <c r="AU46" s="101">
        <f t="shared" si="35"/>
        <v>0</v>
      </c>
      <c r="AV46" s="101">
        <f t="shared" si="35"/>
        <v>1</v>
      </c>
      <c r="AW46" s="101">
        <f t="shared" si="35"/>
        <v>0</v>
      </c>
      <c r="AX46" s="101">
        <f t="shared" si="35"/>
        <v>1</v>
      </c>
    </row>
    <row r="47" spans="1:70" ht="18.75" customHeight="1">
      <c r="A47" s="103"/>
      <c r="B47" s="13"/>
      <c r="C47" s="14">
        <v>0.5625</v>
      </c>
      <c r="D47" s="15" t="s">
        <v>23</v>
      </c>
      <c r="E47" s="16" t="s">
        <v>15</v>
      </c>
      <c r="F47" s="17" t="s">
        <v>56</v>
      </c>
      <c r="G47" s="14">
        <v>0.60416666666666663</v>
      </c>
      <c r="H47" s="15" t="s">
        <v>21</v>
      </c>
      <c r="I47" s="16" t="s">
        <v>24</v>
      </c>
      <c r="J47" s="17"/>
      <c r="K47" s="14"/>
      <c r="L47" s="15"/>
      <c r="M47" s="16"/>
      <c r="N47" s="19"/>
      <c r="O47" s="14"/>
      <c r="P47" s="15"/>
      <c r="Q47" s="16"/>
      <c r="R47" s="17"/>
      <c r="S47" s="14"/>
      <c r="T47" s="15"/>
      <c r="U47" s="16"/>
      <c r="V47" s="17"/>
      <c r="W47" s="14"/>
      <c r="X47" s="15"/>
      <c r="Y47" s="16"/>
      <c r="AB47" s="101"/>
      <c r="AC47" s="101"/>
      <c r="AD47" s="101"/>
      <c r="AE47" s="101"/>
      <c r="AF47" s="101"/>
      <c r="AG47" s="101"/>
      <c r="AP47" s="101"/>
      <c r="AQ47" s="101"/>
      <c r="AR47" s="101"/>
      <c r="AS47" s="101"/>
      <c r="AT47" s="119"/>
      <c r="AU47" s="101"/>
      <c r="AV47" s="101"/>
      <c r="AW47" s="101"/>
      <c r="AX47" s="101"/>
    </row>
    <row r="48" spans="1:70" ht="19.5" customHeight="1" thickBot="1">
      <c r="A48" s="103"/>
      <c r="B48" s="20"/>
      <c r="C48" s="21"/>
      <c r="D48" s="57"/>
      <c r="E48" s="58"/>
      <c r="F48" s="23"/>
      <c r="G48" s="21"/>
      <c r="H48" s="22"/>
      <c r="I48" s="18"/>
      <c r="J48" s="23"/>
      <c r="K48" s="21"/>
      <c r="L48" s="22"/>
      <c r="M48" s="18"/>
      <c r="N48" s="24"/>
      <c r="O48" s="21"/>
      <c r="P48" s="22"/>
      <c r="Q48" s="18"/>
      <c r="R48" s="23"/>
      <c r="S48" s="21"/>
      <c r="T48" s="22"/>
      <c r="U48" s="18"/>
      <c r="V48" s="23"/>
      <c r="W48" s="21"/>
      <c r="X48" s="22"/>
      <c r="Y48" s="18"/>
      <c r="AB48" s="101"/>
      <c r="AC48" s="101"/>
      <c r="AD48" s="101"/>
      <c r="AE48" s="101"/>
      <c r="AF48" s="101"/>
      <c r="AG48" s="101"/>
      <c r="AP48" s="101"/>
      <c r="AQ48" s="101"/>
      <c r="AR48" s="101"/>
      <c r="AS48" s="101"/>
      <c r="AT48" s="119"/>
      <c r="AU48" s="101"/>
      <c r="AV48" s="101"/>
      <c r="AW48" s="101"/>
      <c r="AX48" s="101"/>
    </row>
    <row r="49" spans="1:70" ht="18.75" customHeight="1">
      <c r="A49" s="102">
        <v>42932</v>
      </c>
      <c r="B49" s="7" t="s">
        <v>54</v>
      </c>
      <c r="C49" s="8">
        <v>0.41666666666666669</v>
      </c>
      <c r="D49" s="9" t="s">
        <v>17</v>
      </c>
      <c r="E49" s="10" t="s">
        <v>14</v>
      </c>
      <c r="F49" s="11"/>
      <c r="G49" s="8"/>
      <c r="H49" s="9" t="s">
        <v>29</v>
      </c>
      <c r="I49" s="10"/>
      <c r="J49" s="11"/>
      <c r="K49" s="8"/>
      <c r="L49" s="9" t="s">
        <v>29</v>
      </c>
      <c r="M49" s="10"/>
      <c r="N49" s="12"/>
      <c r="O49" s="8"/>
      <c r="P49" s="9"/>
      <c r="Q49" s="10"/>
      <c r="R49" s="44" t="s">
        <v>62</v>
      </c>
      <c r="S49" s="8">
        <v>0.4375</v>
      </c>
      <c r="T49" s="9" t="s">
        <v>20</v>
      </c>
      <c r="U49" s="10" t="s">
        <v>27</v>
      </c>
      <c r="V49" s="11"/>
      <c r="W49" s="8"/>
      <c r="X49" s="9" t="s">
        <v>29</v>
      </c>
      <c r="Y49" s="10"/>
      <c r="AB49" s="101">
        <f t="shared" ref="AB49:AG49" si="36">COUNTIF($B49:$Y51,AB$3)</f>
        <v>0</v>
      </c>
      <c r="AC49" s="101">
        <f t="shared" si="36"/>
        <v>1</v>
      </c>
      <c r="AD49" s="101">
        <f t="shared" si="36"/>
        <v>1</v>
      </c>
      <c r="AE49" s="101">
        <f t="shared" si="36"/>
        <v>1</v>
      </c>
      <c r="AF49" s="101">
        <f t="shared" si="36"/>
        <v>1</v>
      </c>
      <c r="AG49" s="101">
        <f t="shared" si="36"/>
        <v>0</v>
      </c>
      <c r="AP49" s="101">
        <f t="shared" ref="AP49:AX49" si="37">COUNTIF($B49:$Y51,AP$3)</f>
        <v>0</v>
      </c>
      <c r="AQ49" s="101">
        <f t="shared" si="37"/>
        <v>0</v>
      </c>
      <c r="AR49" s="101">
        <f t="shared" si="37"/>
        <v>0</v>
      </c>
      <c r="AS49" s="101">
        <f t="shared" si="37"/>
        <v>1</v>
      </c>
      <c r="AT49" s="101">
        <f t="shared" si="37"/>
        <v>1</v>
      </c>
      <c r="AU49" s="101">
        <f t="shared" si="37"/>
        <v>1</v>
      </c>
      <c r="AV49" s="101">
        <f t="shared" si="37"/>
        <v>0</v>
      </c>
      <c r="AW49" s="101">
        <f t="shared" si="37"/>
        <v>1</v>
      </c>
      <c r="AX49" s="101">
        <f t="shared" si="37"/>
        <v>0</v>
      </c>
    </row>
    <row r="50" spans="1:70" ht="18.75" customHeight="1">
      <c r="A50" s="103"/>
      <c r="B50" s="13"/>
      <c r="C50" s="14">
        <v>0.51041666666666663</v>
      </c>
      <c r="D50" s="15" t="s">
        <v>16</v>
      </c>
      <c r="E50" s="16" t="s">
        <v>19</v>
      </c>
      <c r="F50" s="17"/>
      <c r="G50" s="14"/>
      <c r="H50" s="15"/>
      <c r="I50" s="16"/>
      <c r="J50" s="17"/>
      <c r="K50" s="14"/>
      <c r="L50" s="15"/>
      <c r="M50" s="16"/>
      <c r="N50" s="19"/>
      <c r="O50" s="14"/>
      <c r="P50" s="15"/>
      <c r="Q50" s="16"/>
      <c r="R50" s="17"/>
      <c r="S50" s="14">
        <v>0.5625</v>
      </c>
      <c r="T50" s="15" t="s">
        <v>59</v>
      </c>
      <c r="U50" s="16"/>
      <c r="V50" s="17"/>
      <c r="W50" s="14"/>
      <c r="X50" s="15"/>
      <c r="Y50" s="16"/>
      <c r="AB50" s="101"/>
      <c r="AC50" s="101"/>
      <c r="AD50" s="101"/>
      <c r="AE50" s="101"/>
      <c r="AF50" s="101"/>
      <c r="AG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70" ht="19.5" customHeight="1" thickBot="1">
      <c r="A51" s="103"/>
      <c r="B51" s="20"/>
      <c r="C51" s="21">
        <v>0.60416666666666663</v>
      </c>
      <c r="D51" s="22" t="s">
        <v>23</v>
      </c>
      <c r="E51" s="18" t="s">
        <v>25</v>
      </c>
      <c r="F51" s="23"/>
      <c r="G51" s="21"/>
      <c r="H51" s="22"/>
      <c r="I51" s="18"/>
      <c r="J51" s="23"/>
      <c r="K51" s="21"/>
      <c r="L51" s="22"/>
      <c r="M51" s="18"/>
      <c r="N51" s="24"/>
      <c r="O51" s="21"/>
      <c r="P51" s="22"/>
      <c r="Q51" s="18"/>
      <c r="R51" s="23"/>
      <c r="S51" s="21"/>
      <c r="T51" s="22"/>
      <c r="U51" s="18"/>
      <c r="V51" s="23"/>
      <c r="W51" s="21"/>
      <c r="X51" s="22"/>
      <c r="Y51" s="18"/>
      <c r="AB51" s="101"/>
      <c r="AC51" s="101"/>
      <c r="AD51" s="101"/>
      <c r="AE51" s="101"/>
      <c r="AF51" s="101"/>
      <c r="AG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70" ht="18.75">
      <c r="A52" s="110">
        <v>42939</v>
      </c>
      <c r="B52" s="7" t="s">
        <v>55</v>
      </c>
      <c r="C52" s="8">
        <v>0.45833333333333331</v>
      </c>
      <c r="D52" s="9" t="s">
        <v>15</v>
      </c>
      <c r="E52" s="10" t="s">
        <v>21</v>
      </c>
      <c r="F52" s="11"/>
      <c r="G52" s="8"/>
      <c r="H52" s="9" t="s">
        <v>29</v>
      </c>
      <c r="I52" s="10"/>
      <c r="J52" s="11"/>
      <c r="K52" s="8"/>
      <c r="L52" s="9" t="s">
        <v>29</v>
      </c>
      <c r="M52" s="10"/>
      <c r="N52" s="12"/>
      <c r="O52" s="8"/>
      <c r="P52" s="9" t="s">
        <v>29</v>
      </c>
      <c r="Q52" s="10"/>
      <c r="R52" s="11" t="s">
        <v>61</v>
      </c>
      <c r="S52" s="8">
        <v>0.45833333333333331</v>
      </c>
      <c r="T52" s="9" t="s">
        <v>71</v>
      </c>
      <c r="U52" s="10" t="s">
        <v>65</v>
      </c>
      <c r="V52" s="11"/>
      <c r="W52" s="8"/>
      <c r="X52" s="9" t="s">
        <v>29</v>
      </c>
      <c r="Y52" s="10"/>
      <c r="AB52" s="101">
        <f t="shared" ref="AB52:AG52" si="38">COUNTIF($B52:$Y54,AB$3)</f>
        <v>1</v>
      </c>
      <c r="AC52" s="101">
        <f t="shared" si="38"/>
        <v>0</v>
      </c>
      <c r="AD52" s="101">
        <f t="shared" si="38"/>
        <v>0</v>
      </c>
      <c r="AE52" s="101">
        <f t="shared" si="38"/>
        <v>0</v>
      </c>
      <c r="AF52" s="101">
        <f t="shared" si="38"/>
        <v>1</v>
      </c>
      <c r="AG52" s="101">
        <f t="shared" si="38"/>
        <v>0</v>
      </c>
      <c r="AP52" s="101">
        <f t="shared" ref="AP52:AX52" si="39">COUNTIF($B52:$Y54,AP$3)</f>
        <v>1</v>
      </c>
      <c r="AQ52" s="101">
        <f t="shared" si="39"/>
        <v>0</v>
      </c>
      <c r="AR52" s="101">
        <f t="shared" si="39"/>
        <v>0</v>
      </c>
      <c r="AS52" s="101">
        <f t="shared" si="39"/>
        <v>1</v>
      </c>
      <c r="AT52" s="101">
        <f t="shared" si="39"/>
        <v>1</v>
      </c>
      <c r="AU52" s="101">
        <f t="shared" si="39"/>
        <v>1</v>
      </c>
      <c r="AV52" s="101">
        <f t="shared" si="39"/>
        <v>1</v>
      </c>
      <c r="AW52" s="101">
        <f t="shared" si="39"/>
        <v>1</v>
      </c>
      <c r="AX52" s="101">
        <f t="shared" si="39"/>
        <v>0</v>
      </c>
    </row>
    <row r="53" spans="1:70" ht="18.75">
      <c r="A53" s="111"/>
      <c r="B53" s="13"/>
      <c r="C53" s="14">
        <v>0.5625</v>
      </c>
      <c r="D53" s="15" t="s">
        <v>23</v>
      </c>
      <c r="E53" s="16" t="s">
        <v>27</v>
      </c>
      <c r="F53" s="17"/>
      <c r="G53" s="14"/>
      <c r="H53" s="15"/>
      <c r="I53" s="16"/>
      <c r="J53" s="17"/>
      <c r="K53" s="14"/>
      <c r="L53" s="15"/>
      <c r="M53" s="16"/>
      <c r="N53" s="19"/>
      <c r="O53" s="14"/>
      <c r="P53" s="15"/>
      <c r="Q53" s="16"/>
      <c r="R53" s="17"/>
      <c r="S53" s="14">
        <v>0.5625</v>
      </c>
      <c r="T53" s="15" t="s">
        <v>69</v>
      </c>
      <c r="U53" s="16" t="s">
        <v>70</v>
      </c>
      <c r="V53" s="17"/>
      <c r="W53" s="14"/>
      <c r="X53" s="15"/>
      <c r="Y53" s="16"/>
      <c r="AB53" s="101"/>
      <c r="AC53" s="101"/>
      <c r="AD53" s="101"/>
      <c r="AE53" s="101"/>
      <c r="AF53" s="101"/>
      <c r="AG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70" ht="19.5" thickBot="1">
      <c r="A54" s="111"/>
      <c r="B54" s="20"/>
      <c r="C54" s="21"/>
      <c r="D54" s="22"/>
      <c r="E54" s="18"/>
      <c r="F54" s="23"/>
      <c r="G54" s="21"/>
      <c r="H54" s="22"/>
      <c r="I54" s="18"/>
      <c r="J54" s="23"/>
      <c r="K54" s="21"/>
      <c r="L54" s="22"/>
      <c r="M54" s="18"/>
      <c r="N54" s="24"/>
      <c r="O54" s="21"/>
      <c r="P54" s="22"/>
      <c r="Q54" s="18"/>
      <c r="R54" s="23"/>
      <c r="S54" s="21"/>
      <c r="T54" s="22"/>
      <c r="U54" s="18"/>
      <c r="V54" s="23"/>
      <c r="W54" s="21"/>
      <c r="X54" s="22"/>
      <c r="Y54" s="18"/>
      <c r="AB54" s="101"/>
      <c r="AC54" s="101"/>
      <c r="AD54" s="101"/>
      <c r="AE54" s="101"/>
      <c r="AF54" s="101"/>
      <c r="AG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70" ht="18.75">
      <c r="A55" s="110">
        <v>42946</v>
      </c>
      <c r="B55" s="7"/>
      <c r="C55" s="8"/>
      <c r="D55" s="9"/>
      <c r="E55" s="10"/>
      <c r="F55" s="11"/>
      <c r="G55" s="8"/>
      <c r="H55" s="9" t="s">
        <v>29</v>
      </c>
      <c r="I55" s="10"/>
      <c r="J55" s="11" t="s">
        <v>31</v>
      </c>
      <c r="K55" s="8">
        <v>0.41666666666666669</v>
      </c>
      <c r="L55" s="9" t="s">
        <v>32</v>
      </c>
      <c r="M55" s="10" t="s">
        <v>15</v>
      </c>
      <c r="N55" s="12" t="s">
        <v>58</v>
      </c>
      <c r="O55" s="8">
        <v>0.45833333333333331</v>
      </c>
      <c r="P55" s="9" t="s">
        <v>26</v>
      </c>
      <c r="Q55" s="10" t="s">
        <v>14</v>
      </c>
      <c r="R55" s="11" t="s">
        <v>61</v>
      </c>
      <c r="S55" s="8">
        <v>0.45833333333333331</v>
      </c>
      <c r="T55" s="9" t="s">
        <v>67</v>
      </c>
      <c r="U55" s="10" t="s">
        <v>68</v>
      </c>
      <c r="V55" s="11"/>
      <c r="W55" s="8"/>
      <c r="X55" s="9" t="s">
        <v>29</v>
      </c>
      <c r="Y55" s="10"/>
      <c r="AB55" s="101">
        <f t="shared" ref="AB55:AG55" si="40">COUNTIF($B55:$Y57,AB$3)</f>
        <v>1</v>
      </c>
      <c r="AC55" s="101">
        <f t="shared" si="40"/>
        <v>0</v>
      </c>
      <c r="AD55" s="101">
        <f t="shared" si="40"/>
        <v>0</v>
      </c>
      <c r="AE55" s="101">
        <f t="shared" si="40"/>
        <v>1</v>
      </c>
      <c r="AF55" s="101">
        <f t="shared" si="40"/>
        <v>0</v>
      </c>
      <c r="AG55" s="101">
        <f t="shared" si="40"/>
        <v>0</v>
      </c>
      <c r="AP55" s="101">
        <f t="shared" ref="AP55:AX55" si="41">COUNTIF($B55:$Y57,AP$3)</f>
        <v>1</v>
      </c>
      <c r="AQ55" s="101">
        <f t="shared" si="41"/>
        <v>1</v>
      </c>
      <c r="AR55" s="101">
        <f t="shared" si="41"/>
        <v>1</v>
      </c>
      <c r="AS55" s="101">
        <f t="shared" si="41"/>
        <v>0</v>
      </c>
      <c r="AT55" s="101">
        <f t="shared" si="41"/>
        <v>1</v>
      </c>
      <c r="AU55" s="101">
        <f t="shared" si="41"/>
        <v>1</v>
      </c>
      <c r="AV55" s="101">
        <f t="shared" si="41"/>
        <v>1</v>
      </c>
      <c r="AW55" s="101">
        <f t="shared" si="41"/>
        <v>1</v>
      </c>
      <c r="AX55" s="101">
        <f t="shared" si="41"/>
        <v>1</v>
      </c>
    </row>
    <row r="56" spans="1:70" ht="18.75">
      <c r="A56" s="111"/>
      <c r="B56" s="13"/>
      <c r="C56" s="14"/>
      <c r="D56" s="15"/>
      <c r="E56" s="16"/>
      <c r="F56" s="17"/>
      <c r="G56" s="14"/>
      <c r="H56" s="15"/>
      <c r="I56" s="16"/>
      <c r="J56" s="17"/>
      <c r="K56" s="14"/>
      <c r="L56" s="15"/>
      <c r="M56" s="16"/>
      <c r="N56" s="19" t="s">
        <v>58</v>
      </c>
      <c r="O56" s="14">
        <v>0.5625</v>
      </c>
      <c r="P56" s="15" t="s">
        <v>24</v>
      </c>
      <c r="Q56" s="16" t="s">
        <v>23</v>
      </c>
      <c r="R56" s="17"/>
      <c r="S56" s="14">
        <v>0.5625</v>
      </c>
      <c r="T56" s="15" t="s">
        <v>65</v>
      </c>
      <c r="U56" s="16" t="s">
        <v>66</v>
      </c>
      <c r="V56" s="17"/>
      <c r="W56" s="14"/>
      <c r="X56" s="15"/>
      <c r="Y56" s="16"/>
      <c r="AB56" s="101"/>
      <c r="AC56" s="101"/>
      <c r="AD56" s="101"/>
      <c r="AE56" s="101"/>
      <c r="AF56" s="101"/>
      <c r="AG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70" ht="19.5" thickBot="1">
      <c r="A57" s="112"/>
      <c r="B57" s="20"/>
      <c r="C57" s="21"/>
      <c r="D57" s="22"/>
      <c r="E57" s="18"/>
      <c r="F57" s="23"/>
      <c r="G57" s="21"/>
      <c r="H57" s="22"/>
      <c r="I57" s="18"/>
      <c r="J57" s="23"/>
      <c r="K57" s="21"/>
      <c r="L57" s="22"/>
      <c r="M57" s="18"/>
      <c r="N57" s="24"/>
      <c r="O57" s="21"/>
      <c r="P57" s="22"/>
      <c r="Q57" s="18"/>
      <c r="R57" s="23"/>
      <c r="S57" s="21"/>
      <c r="T57" s="22"/>
      <c r="U57" s="18"/>
      <c r="V57" s="23"/>
      <c r="W57" s="21"/>
      <c r="X57" s="22"/>
      <c r="Y57" s="18"/>
      <c r="AB57" s="101"/>
      <c r="AC57" s="101"/>
      <c r="AD57" s="101"/>
      <c r="AE57" s="101"/>
      <c r="AF57" s="101"/>
      <c r="AG57" s="101"/>
      <c r="AI57">
        <f t="shared" ref="AI57:AN57" si="42">SUM(AB43:AB57)</f>
        <v>3</v>
      </c>
      <c r="AJ57">
        <f t="shared" si="42"/>
        <v>2</v>
      </c>
      <c r="AK57">
        <f t="shared" si="42"/>
        <v>2</v>
      </c>
      <c r="AL57">
        <f t="shared" si="42"/>
        <v>3</v>
      </c>
      <c r="AM57">
        <f t="shared" si="42"/>
        <v>3</v>
      </c>
      <c r="AN57">
        <f t="shared" si="42"/>
        <v>1</v>
      </c>
      <c r="AP57" s="101"/>
      <c r="AQ57" s="101"/>
      <c r="AR57" s="101"/>
      <c r="AS57" s="101"/>
      <c r="AT57" s="101"/>
      <c r="AU57" s="101"/>
      <c r="AV57" s="101"/>
      <c r="AW57" s="101"/>
      <c r="AX57" s="101"/>
      <c r="AZ57" s="51">
        <f>SUM(AP43:AP57)</f>
        <v>3</v>
      </c>
      <c r="BA57" s="51">
        <f t="shared" ref="BA57:BH57" si="43">SUM(AQ43:AQ57)</f>
        <v>2</v>
      </c>
      <c r="BB57" s="48">
        <f t="shared" si="43"/>
        <v>2</v>
      </c>
      <c r="BC57" s="51">
        <f t="shared" si="43"/>
        <v>4</v>
      </c>
      <c r="BD57" s="51">
        <f t="shared" si="43"/>
        <v>4</v>
      </c>
      <c r="BE57" s="51">
        <f t="shared" si="43"/>
        <v>3</v>
      </c>
      <c r="BF57" s="51">
        <f t="shared" si="43"/>
        <v>3</v>
      </c>
      <c r="BG57" s="51">
        <f t="shared" si="43"/>
        <v>3</v>
      </c>
      <c r="BH57" s="51">
        <f t="shared" si="43"/>
        <v>2</v>
      </c>
      <c r="BJ57">
        <f>AZ30+AZ42+AZ57</f>
        <v>4</v>
      </c>
      <c r="BK57">
        <f t="shared" ref="BK57:BR57" si="44">BA30+BA42+BA57</f>
        <v>3</v>
      </c>
      <c r="BL57">
        <f t="shared" si="44"/>
        <v>3</v>
      </c>
      <c r="BM57">
        <f t="shared" si="44"/>
        <v>5</v>
      </c>
      <c r="BN57">
        <f t="shared" si="44"/>
        <v>5</v>
      </c>
      <c r="BO57">
        <f t="shared" si="44"/>
        <v>4</v>
      </c>
      <c r="BP57">
        <f t="shared" si="44"/>
        <v>5</v>
      </c>
      <c r="BQ57">
        <f t="shared" si="44"/>
        <v>4</v>
      </c>
      <c r="BR57">
        <f t="shared" si="44"/>
        <v>3</v>
      </c>
    </row>
    <row r="58" spans="1:70" ht="18.75">
      <c r="A58" s="110">
        <v>42953</v>
      </c>
      <c r="B58" s="7"/>
      <c r="C58" s="8"/>
      <c r="D58" s="9" t="s">
        <v>29</v>
      </c>
      <c r="E58" s="10"/>
      <c r="F58" s="11"/>
      <c r="G58" s="8"/>
      <c r="H58" s="9" t="s">
        <v>29</v>
      </c>
      <c r="I58" s="10"/>
      <c r="J58" s="11"/>
      <c r="K58" s="8"/>
      <c r="L58" s="9" t="s">
        <v>29</v>
      </c>
      <c r="M58" s="10"/>
      <c r="N58" s="92" t="s">
        <v>58</v>
      </c>
      <c r="O58" s="93">
        <v>0.45833333333333331</v>
      </c>
      <c r="P58" s="94" t="s">
        <v>26</v>
      </c>
      <c r="Q58" s="95" t="s">
        <v>22</v>
      </c>
      <c r="R58" s="11"/>
      <c r="S58" s="8"/>
      <c r="T58" s="53"/>
      <c r="U58" s="54"/>
      <c r="V58" s="11"/>
      <c r="W58" s="8"/>
      <c r="X58" s="53"/>
      <c r="Y58" s="54"/>
      <c r="AB58" s="101">
        <f t="shared" ref="AB58:AG58" si="45">COUNTIF($B58:$Y60,AB$3)</f>
        <v>1</v>
      </c>
      <c r="AC58" s="101">
        <f t="shared" si="45"/>
        <v>0</v>
      </c>
      <c r="AD58" s="101">
        <f t="shared" si="45"/>
        <v>0</v>
      </c>
      <c r="AE58" s="101">
        <f t="shared" si="45"/>
        <v>0</v>
      </c>
      <c r="AF58" s="101">
        <f t="shared" si="45"/>
        <v>0</v>
      </c>
      <c r="AG58" s="101">
        <f t="shared" si="45"/>
        <v>1</v>
      </c>
      <c r="AP58" s="101">
        <f t="shared" ref="AP58:AX58" si="46">COUNTIF($B58:$Y60,AP$3)</f>
        <v>0</v>
      </c>
      <c r="AQ58" s="101">
        <f t="shared" si="46"/>
        <v>0</v>
      </c>
      <c r="AR58" s="101">
        <f t="shared" si="46"/>
        <v>1</v>
      </c>
      <c r="AS58" s="101">
        <f t="shared" si="46"/>
        <v>0</v>
      </c>
      <c r="AT58" s="101">
        <f t="shared" si="46"/>
        <v>0</v>
      </c>
      <c r="AU58" s="101">
        <f t="shared" si="46"/>
        <v>0</v>
      </c>
      <c r="AV58" s="101">
        <f t="shared" si="46"/>
        <v>0</v>
      </c>
      <c r="AW58" s="101">
        <f t="shared" si="46"/>
        <v>0</v>
      </c>
      <c r="AX58" s="101">
        <f t="shared" si="46"/>
        <v>1</v>
      </c>
    </row>
    <row r="59" spans="1:70" ht="18.75">
      <c r="A59" s="111"/>
      <c r="B59" s="13"/>
      <c r="C59" s="14"/>
      <c r="D59" s="15"/>
      <c r="E59" s="16"/>
      <c r="F59" s="17"/>
      <c r="G59" s="14"/>
      <c r="H59" s="15"/>
      <c r="I59" s="16"/>
      <c r="J59" s="17"/>
      <c r="K59" s="14"/>
      <c r="L59" s="15"/>
      <c r="M59" s="16"/>
      <c r="N59" s="96" t="s">
        <v>58</v>
      </c>
      <c r="O59" s="97">
        <v>0.5625</v>
      </c>
      <c r="P59" s="98" t="s">
        <v>24</v>
      </c>
      <c r="Q59" s="99" t="s">
        <v>32</v>
      </c>
      <c r="R59" s="17"/>
      <c r="S59" s="14"/>
      <c r="T59" s="55"/>
      <c r="U59" s="56"/>
      <c r="V59" s="17"/>
      <c r="W59" s="14"/>
      <c r="X59" s="15"/>
      <c r="Y59" s="16"/>
      <c r="AB59" s="101"/>
      <c r="AC59" s="101"/>
      <c r="AD59" s="101"/>
      <c r="AE59" s="101"/>
      <c r="AF59" s="101"/>
      <c r="AG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70" ht="19.5" thickBot="1">
      <c r="A60" s="112"/>
      <c r="B60" s="20"/>
      <c r="C60" s="21"/>
      <c r="D60" s="22"/>
      <c r="E60" s="18"/>
      <c r="F60" s="23"/>
      <c r="G60" s="21"/>
      <c r="H60" s="22"/>
      <c r="I60" s="18"/>
      <c r="J60" s="23"/>
      <c r="K60" s="21"/>
      <c r="L60" s="22"/>
      <c r="M60" s="18"/>
      <c r="N60" s="24"/>
      <c r="O60" s="21"/>
      <c r="P60" s="22"/>
      <c r="Q60" s="18"/>
      <c r="R60" s="23"/>
      <c r="S60" s="21"/>
      <c r="T60" s="22"/>
      <c r="U60" s="18"/>
      <c r="V60" s="23"/>
      <c r="W60" s="21"/>
      <c r="X60" s="22"/>
      <c r="Y60" s="18"/>
      <c r="AB60" s="101"/>
      <c r="AC60" s="101"/>
      <c r="AD60" s="101"/>
      <c r="AE60" s="101"/>
      <c r="AF60" s="101"/>
      <c r="AG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70" ht="18.75" hidden="1">
      <c r="A61" s="110">
        <v>42960</v>
      </c>
      <c r="B61" s="7"/>
      <c r="C61" s="8"/>
      <c r="D61" s="9" t="s">
        <v>29</v>
      </c>
      <c r="E61" s="10"/>
      <c r="F61" s="11"/>
      <c r="G61" s="8"/>
      <c r="H61" s="9" t="s">
        <v>29</v>
      </c>
      <c r="I61" s="10"/>
      <c r="J61" s="11"/>
      <c r="K61" s="8"/>
      <c r="L61" s="9" t="s">
        <v>29</v>
      </c>
      <c r="M61" s="10"/>
      <c r="N61" s="12"/>
      <c r="O61" s="8"/>
      <c r="P61" s="9" t="s">
        <v>29</v>
      </c>
      <c r="Q61" s="10"/>
      <c r="R61" s="11"/>
      <c r="S61" s="8"/>
      <c r="T61" s="9" t="s">
        <v>29</v>
      </c>
      <c r="U61" s="10"/>
      <c r="V61" s="11"/>
      <c r="W61" s="8"/>
      <c r="X61" s="9" t="s">
        <v>29</v>
      </c>
      <c r="Y61" s="10"/>
      <c r="AB61" s="101">
        <f t="shared" ref="AB61:AG61" si="47">COUNTIF($B61:$Y63,AB$3)</f>
        <v>0</v>
      </c>
      <c r="AC61" s="101">
        <f t="shared" si="47"/>
        <v>0</v>
      </c>
      <c r="AD61" s="101">
        <f t="shared" si="47"/>
        <v>0</v>
      </c>
      <c r="AE61" s="101">
        <f t="shared" si="47"/>
        <v>0</v>
      </c>
      <c r="AF61" s="101">
        <f t="shared" si="47"/>
        <v>0</v>
      </c>
      <c r="AG61" s="101">
        <f t="shared" si="47"/>
        <v>0</v>
      </c>
      <c r="AP61" s="101">
        <f t="shared" ref="AP61:AX61" si="48">COUNTIF($B61:$Y63,AP$3)</f>
        <v>0</v>
      </c>
      <c r="AQ61" s="101">
        <f t="shared" si="48"/>
        <v>0</v>
      </c>
      <c r="AR61" s="101">
        <f t="shared" si="48"/>
        <v>0</v>
      </c>
      <c r="AS61" s="101">
        <f t="shared" si="48"/>
        <v>0</v>
      </c>
      <c r="AT61" s="101">
        <f t="shared" si="48"/>
        <v>0</v>
      </c>
      <c r="AU61" s="101">
        <f t="shared" si="48"/>
        <v>0</v>
      </c>
      <c r="AV61" s="101">
        <f t="shared" si="48"/>
        <v>0</v>
      </c>
      <c r="AW61" s="101">
        <f t="shared" si="48"/>
        <v>0</v>
      </c>
      <c r="AX61" s="101">
        <f t="shared" si="48"/>
        <v>0</v>
      </c>
    </row>
    <row r="62" spans="1:70" ht="18.75" hidden="1">
      <c r="A62" s="111"/>
      <c r="B62" s="13"/>
      <c r="C62" s="14"/>
      <c r="D62" s="15"/>
      <c r="E62" s="16"/>
      <c r="F62" s="17"/>
      <c r="G62" s="14"/>
      <c r="H62" s="15"/>
      <c r="I62" s="16"/>
      <c r="J62" s="17"/>
      <c r="K62" s="14"/>
      <c r="L62" s="15"/>
      <c r="M62" s="16"/>
      <c r="N62" s="19"/>
      <c r="O62" s="14"/>
      <c r="P62" s="15"/>
      <c r="Q62" s="16"/>
      <c r="R62" s="17"/>
      <c r="S62" s="14"/>
      <c r="T62" s="15"/>
      <c r="U62" s="16"/>
      <c r="V62" s="17"/>
      <c r="W62" s="14"/>
      <c r="X62" s="15"/>
      <c r="Y62" s="16"/>
      <c r="AB62" s="101"/>
      <c r="AC62" s="101"/>
      <c r="AD62" s="101"/>
      <c r="AE62" s="101"/>
      <c r="AF62" s="101"/>
      <c r="AG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70" ht="19.5" hidden="1" thickBot="1">
      <c r="A63" s="112"/>
      <c r="B63" s="20"/>
      <c r="C63" s="21"/>
      <c r="D63" s="22"/>
      <c r="E63" s="18"/>
      <c r="F63" s="23"/>
      <c r="G63" s="21"/>
      <c r="H63" s="22"/>
      <c r="I63" s="18"/>
      <c r="J63" s="23"/>
      <c r="K63" s="21"/>
      <c r="L63" s="22"/>
      <c r="M63" s="18"/>
      <c r="N63" s="24"/>
      <c r="O63" s="21"/>
      <c r="P63" s="22"/>
      <c r="Q63" s="18"/>
      <c r="R63" s="23"/>
      <c r="S63" s="21"/>
      <c r="T63" s="22"/>
      <c r="U63" s="18"/>
      <c r="V63" s="23"/>
      <c r="W63" s="21"/>
      <c r="X63" s="22"/>
      <c r="Y63" s="18"/>
      <c r="AB63" s="101"/>
      <c r="AC63" s="101"/>
      <c r="AD63" s="101"/>
      <c r="AE63" s="101"/>
      <c r="AF63" s="101"/>
      <c r="AG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70" ht="18.75">
      <c r="A64" s="110">
        <v>42967</v>
      </c>
      <c r="B64" s="7"/>
      <c r="C64" s="8"/>
      <c r="D64" s="9" t="s">
        <v>29</v>
      </c>
      <c r="E64" s="10"/>
      <c r="F64" s="11" t="s">
        <v>56</v>
      </c>
      <c r="G64" s="8">
        <v>0.5</v>
      </c>
      <c r="H64" s="9" t="s">
        <v>57</v>
      </c>
      <c r="I64" s="10" t="s">
        <v>17</v>
      </c>
      <c r="J64" s="11"/>
      <c r="K64" s="8"/>
      <c r="L64" s="9" t="s">
        <v>29</v>
      </c>
      <c r="M64" s="10"/>
      <c r="N64" s="12"/>
      <c r="O64" s="8"/>
      <c r="P64" s="9" t="s">
        <v>29</v>
      </c>
      <c r="Q64" s="10"/>
      <c r="R64" s="11"/>
      <c r="S64" s="8"/>
      <c r="T64" s="9" t="s">
        <v>29</v>
      </c>
      <c r="U64" s="10"/>
      <c r="V64" s="11"/>
      <c r="W64" s="8"/>
      <c r="X64" s="9" t="s">
        <v>29</v>
      </c>
      <c r="Y64" s="10"/>
      <c r="AB64" s="101">
        <f t="shared" ref="AB64:AG64" si="49">COUNTIF($B64:$Y66,AB$3)</f>
        <v>0</v>
      </c>
      <c r="AC64" s="101">
        <f t="shared" si="49"/>
        <v>0</v>
      </c>
      <c r="AD64" s="101">
        <f t="shared" si="49"/>
        <v>1</v>
      </c>
      <c r="AE64" s="101">
        <f t="shared" si="49"/>
        <v>0</v>
      </c>
      <c r="AF64" s="101">
        <f t="shared" si="49"/>
        <v>0</v>
      </c>
      <c r="AG64" s="101">
        <f t="shared" si="49"/>
        <v>1</v>
      </c>
      <c r="AP64" s="101">
        <f t="shared" ref="AP64:AX64" si="50">COUNTIF($B64:$Y66,AP$3)</f>
        <v>0</v>
      </c>
      <c r="AQ64" s="101">
        <f t="shared" si="50"/>
        <v>0</v>
      </c>
      <c r="AR64" s="101">
        <f t="shared" si="50"/>
        <v>0</v>
      </c>
      <c r="AS64" s="101">
        <f t="shared" si="50"/>
        <v>0</v>
      </c>
      <c r="AT64" s="101">
        <f t="shared" si="50"/>
        <v>0</v>
      </c>
      <c r="AU64" s="101">
        <f t="shared" si="50"/>
        <v>0</v>
      </c>
      <c r="AV64" s="101">
        <f t="shared" si="50"/>
        <v>1</v>
      </c>
      <c r="AW64" s="101">
        <f t="shared" si="50"/>
        <v>1</v>
      </c>
      <c r="AX64" s="101">
        <f t="shared" si="50"/>
        <v>0</v>
      </c>
    </row>
    <row r="65" spans="1:70" ht="18.75">
      <c r="A65" s="111"/>
      <c r="B65" s="13"/>
      <c r="C65" s="14"/>
      <c r="D65" s="15"/>
      <c r="E65" s="16"/>
      <c r="F65" s="17" t="s">
        <v>56</v>
      </c>
      <c r="G65" s="14">
        <v>0.60416666666666663</v>
      </c>
      <c r="H65" s="15" t="s">
        <v>21</v>
      </c>
      <c r="I65" s="16" t="s">
        <v>27</v>
      </c>
      <c r="J65" s="17"/>
      <c r="K65" s="14"/>
      <c r="L65" s="15"/>
      <c r="M65" s="16"/>
      <c r="N65" s="19"/>
      <c r="O65" s="14"/>
      <c r="P65" s="15"/>
      <c r="Q65" s="16"/>
      <c r="R65" s="17"/>
      <c r="S65" s="14"/>
      <c r="T65" s="15"/>
      <c r="U65" s="16"/>
      <c r="V65" s="17"/>
      <c r="W65" s="14"/>
      <c r="X65" s="15"/>
      <c r="Y65" s="16"/>
      <c r="AB65" s="101"/>
      <c r="AC65" s="101"/>
      <c r="AD65" s="101"/>
      <c r="AE65" s="101"/>
      <c r="AF65" s="101"/>
      <c r="AG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70" ht="19.5" thickBot="1">
      <c r="A66" s="112"/>
      <c r="B66" s="20"/>
      <c r="C66" s="21"/>
      <c r="D66" s="22"/>
      <c r="E66" s="18"/>
      <c r="F66" s="23"/>
      <c r="G66" s="21"/>
      <c r="H66" s="22"/>
      <c r="I66" s="18"/>
      <c r="J66" s="23"/>
      <c r="K66" s="21"/>
      <c r="L66" s="22"/>
      <c r="M66" s="18"/>
      <c r="N66" s="24"/>
      <c r="O66" s="21"/>
      <c r="P66" s="22"/>
      <c r="Q66" s="18"/>
      <c r="R66" s="23"/>
      <c r="S66" s="21"/>
      <c r="T66" s="22"/>
      <c r="U66" s="18"/>
      <c r="V66" s="23"/>
      <c r="W66" s="21"/>
      <c r="X66" s="22"/>
      <c r="Y66" s="18"/>
      <c r="AB66" s="101"/>
      <c r="AC66" s="101"/>
      <c r="AD66" s="101"/>
      <c r="AE66" s="101"/>
      <c r="AF66" s="101"/>
      <c r="AG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70" ht="18.75">
      <c r="A67" s="110">
        <v>42974</v>
      </c>
      <c r="B67" s="7"/>
      <c r="C67" s="8"/>
      <c r="D67" s="9" t="s">
        <v>29</v>
      </c>
      <c r="E67" s="10"/>
      <c r="F67" s="11"/>
      <c r="G67" s="8"/>
      <c r="H67" s="9" t="s">
        <v>29</v>
      </c>
      <c r="I67" s="10"/>
      <c r="J67" s="11"/>
      <c r="K67" s="8"/>
      <c r="L67" s="9" t="s">
        <v>29</v>
      </c>
      <c r="M67" s="10"/>
      <c r="N67" s="12"/>
      <c r="O67" s="8"/>
      <c r="P67" s="9" t="s">
        <v>29</v>
      </c>
      <c r="Q67" s="10"/>
      <c r="R67" s="44" t="s">
        <v>62</v>
      </c>
      <c r="S67" s="8">
        <v>0.4375</v>
      </c>
      <c r="T67" s="9" t="s">
        <v>18</v>
      </c>
      <c r="U67" s="10" t="s">
        <v>20</v>
      </c>
      <c r="V67" s="11" t="s">
        <v>74</v>
      </c>
      <c r="W67" s="8">
        <v>0.45833333333333331</v>
      </c>
      <c r="X67" s="9" t="s">
        <v>14</v>
      </c>
      <c r="Y67" s="10" t="s">
        <v>22</v>
      </c>
      <c r="AB67" s="101">
        <f t="shared" ref="AB67:AG67" si="51">COUNTIF($B67:$Y69,AB$3)</f>
        <v>0</v>
      </c>
      <c r="AC67" s="101">
        <f t="shared" si="51"/>
        <v>0</v>
      </c>
      <c r="AD67" s="101">
        <f t="shared" si="51"/>
        <v>0</v>
      </c>
      <c r="AE67" s="101">
        <f t="shared" si="51"/>
        <v>1</v>
      </c>
      <c r="AF67" s="101">
        <f t="shared" si="51"/>
        <v>0</v>
      </c>
      <c r="AG67" s="101">
        <f t="shared" si="51"/>
        <v>1</v>
      </c>
      <c r="AP67" s="101">
        <f t="shared" ref="AP67:AX67" si="52">COUNTIF($B67:$Y69,AP$3)</f>
        <v>0</v>
      </c>
      <c r="AQ67" s="101">
        <f t="shared" si="52"/>
        <v>1</v>
      </c>
      <c r="AR67" s="101">
        <f t="shared" si="52"/>
        <v>0</v>
      </c>
      <c r="AS67" s="101">
        <f t="shared" si="52"/>
        <v>0</v>
      </c>
      <c r="AT67" s="101">
        <f t="shared" si="52"/>
        <v>0</v>
      </c>
      <c r="AU67" s="101">
        <f t="shared" si="52"/>
        <v>1</v>
      </c>
      <c r="AV67" s="101">
        <f t="shared" si="52"/>
        <v>0</v>
      </c>
      <c r="AW67" s="101">
        <f t="shared" si="52"/>
        <v>0</v>
      </c>
      <c r="AX67" s="101">
        <f t="shared" si="52"/>
        <v>0</v>
      </c>
    </row>
    <row r="68" spans="1:70" ht="18.75">
      <c r="A68" s="111"/>
      <c r="B68" s="13"/>
      <c r="C68" s="14"/>
      <c r="D68" s="15"/>
      <c r="E68" s="16"/>
      <c r="F68" s="17"/>
      <c r="G68" s="14"/>
      <c r="H68" s="15"/>
      <c r="I68" s="16"/>
      <c r="J68" s="17"/>
      <c r="K68" s="14"/>
      <c r="L68" s="15"/>
      <c r="M68" s="16"/>
      <c r="N68" s="19"/>
      <c r="O68" s="14"/>
      <c r="P68" s="15"/>
      <c r="Q68" s="16"/>
      <c r="R68" s="17"/>
      <c r="S68" s="14">
        <v>0.5625</v>
      </c>
      <c r="T68" s="15" t="s">
        <v>59</v>
      </c>
      <c r="U68" s="16"/>
      <c r="V68" s="17"/>
      <c r="W68" s="14"/>
      <c r="X68" s="15"/>
      <c r="Y68" s="16"/>
      <c r="AB68" s="101"/>
      <c r="AC68" s="101"/>
      <c r="AD68" s="101"/>
      <c r="AE68" s="101"/>
      <c r="AF68" s="101"/>
      <c r="AG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70" ht="19.5" thickBot="1">
      <c r="A69" s="112"/>
      <c r="B69" s="20"/>
      <c r="C69" s="21"/>
      <c r="D69" s="22"/>
      <c r="E69" s="18"/>
      <c r="F69" s="23"/>
      <c r="G69" s="21"/>
      <c r="H69" s="22"/>
      <c r="I69" s="18"/>
      <c r="J69" s="23"/>
      <c r="K69" s="21"/>
      <c r="L69" s="22"/>
      <c r="M69" s="18"/>
      <c r="N69" s="24"/>
      <c r="O69" s="21"/>
      <c r="P69" s="22"/>
      <c r="Q69" s="18"/>
      <c r="R69" s="23"/>
      <c r="S69" s="21"/>
      <c r="T69" s="22"/>
      <c r="U69" s="18"/>
      <c r="V69" s="23"/>
      <c r="W69" s="21"/>
      <c r="X69" s="22"/>
      <c r="Y69" s="18"/>
      <c r="AB69" s="101"/>
      <c r="AC69" s="101"/>
      <c r="AD69" s="101"/>
      <c r="AE69" s="101"/>
      <c r="AF69" s="101"/>
      <c r="AG69" s="101"/>
      <c r="AI69">
        <f t="shared" ref="AI69:AN69" si="53">SUM(AB58:AB69)</f>
        <v>1</v>
      </c>
      <c r="AJ69">
        <f t="shared" si="53"/>
        <v>0</v>
      </c>
      <c r="AK69">
        <f t="shared" si="53"/>
        <v>1</v>
      </c>
      <c r="AL69">
        <f t="shared" si="53"/>
        <v>1</v>
      </c>
      <c r="AM69">
        <f t="shared" si="53"/>
        <v>0</v>
      </c>
      <c r="AN69">
        <f t="shared" si="53"/>
        <v>3</v>
      </c>
      <c r="AP69" s="101"/>
      <c r="AQ69" s="101"/>
      <c r="AR69" s="101"/>
      <c r="AS69" s="101"/>
      <c r="AT69" s="101"/>
      <c r="AU69" s="101"/>
      <c r="AV69" s="101"/>
      <c r="AW69" s="101"/>
      <c r="AX69" s="101"/>
      <c r="AZ69" s="48">
        <f>SUM(AP58:AP69)</f>
        <v>0</v>
      </c>
      <c r="BA69">
        <f t="shared" ref="BA69:BH69" si="54">SUM(AQ58:AQ69)</f>
        <v>1</v>
      </c>
      <c r="BB69">
        <f t="shared" si="54"/>
        <v>1</v>
      </c>
      <c r="BC69" s="48">
        <f t="shared" si="54"/>
        <v>0</v>
      </c>
      <c r="BD69">
        <f t="shared" si="54"/>
        <v>0</v>
      </c>
      <c r="BE69">
        <f t="shared" si="54"/>
        <v>1</v>
      </c>
      <c r="BF69">
        <f t="shared" si="54"/>
        <v>1</v>
      </c>
      <c r="BG69" s="51">
        <f t="shared" si="54"/>
        <v>1</v>
      </c>
      <c r="BH69" s="48">
        <f t="shared" si="54"/>
        <v>1</v>
      </c>
      <c r="BJ69">
        <f>BJ57+AZ69</f>
        <v>4</v>
      </c>
      <c r="BK69">
        <f t="shared" ref="BK69:BR69" si="55">BK57+BA69</f>
        <v>4</v>
      </c>
      <c r="BL69">
        <f t="shared" si="55"/>
        <v>4</v>
      </c>
      <c r="BM69">
        <f t="shared" si="55"/>
        <v>5</v>
      </c>
      <c r="BN69">
        <f t="shared" si="55"/>
        <v>5</v>
      </c>
      <c r="BO69">
        <f t="shared" si="55"/>
        <v>5</v>
      </c>
      <c r="BP69">
        <f t="shared" si="55"/>
        <v>6</v>
      </c>
      <c r="BQ69">
        <f t="shared" si="55"/>
        <v>5</v>
      </c>
      <c r="BR69">
        <f t="shared" si="55"/>
        <v>4</v>
      </c>
    </row>
    <row r="70" spans="1:70" ht="18.75">
      <c r="A70" s="110">
        <v>42981</v>
      </c>
      <c r="B70" s="7" t="s">
        <v>55</v>
      </c>
      <c r="C70" s="8">
        <v>0.45833333333333331</v>
      </c>
      <c r="D70" s="9" t="s">
        <v>17</v>
      </c>
      <c r="E70" s="10" t="s">
        <v>26</v>
      </c>
      <c r="F70" s="11"/>
      <c r="G70" s="8"/>
      <c r="H70" s="9" t="s">
        <v>29</v>
      </c>
      <c r="I70" s="10"/>
      <c r="J70" s="11"/>
      <c r="K70" s="8"/>
      <c r="L70" s="9" t="s">
        <v>29</v>
      </c>
      <c r="M70" s="10"/>
      <c r="N70" s="12"/>
      <c r="O70" s="8"/>
      <c r="P70" s="9"/>
      <c r="Q70" s="10"/>
      <c r="R70" s="44" t="s">
        <v>61</v>
      </c>
      <c r="S70" s="8">
        <v>0.4375</v>
      </c>
      <c r="T70" s="9" t="s">
        <v>19</v>
      </c>
      <c r="U70" s="10" t="s">
        <v>14</v>
      </c>
      <c r="V70" s="11"/>
      <c r="W70" s="8"/>
      <c r="X70" s="9" t="s">
        <v>29</v>
      </c>
      <c r="Y70" s="10"/>
      <c r="AB70" s="101">
        <f t="shared" ref="AB70:AG70" si="56">COUNTIF($B70:$Y72,AB$3)</f>
        <v>1</v>
      </c>
      <c r="AC70" s="101">
        <f t="shared" si="56"/>
        <v>1</v>
      </c>
      <c r="AD70" s="101">
        <f t="shared" si="56"/>
        <v>1</v>
      </c>
      <c r="AE70" s="101">
        <f t="shared" si="56"/>
        <v>1</v>
      </c>
      <c r="AF70" s="101">
        <f t="shared" si="56"/>
        <v>1</v>
      </c>
      <c r="AG70" s="101">
        <f t="shared" si="56"/>
        <v>1</v>
      </c>
      <c r="AP70" s="101">
        <f t="shared" ref="AP70:AX70" si="57">COUNTIF($B70:$Y72,AP$3)</f>
        <v>0</v>
      </c>
      <c r="AQ70" s="101">
        <f t="shared" si="57"/>
        <v>0</v>
      </c>
      <c r="AR70" s="101">
        <f t="shared" si="57"/>
        <v>0</v>
      </c>
      <c r="AS70" s="101">
        <f t="shared" si="57"/>
        <v>0</v>
      </c>
      <c r="AT70" s="101">
        <f t="shared" si="57"/>
        <v>0</v>
      </c>
      <c r="AU70" s="101">
        <f t="shared" si="57"/>
        <v>0</v>
      </c>
      <c r="AV70" s="101">
        <f t="shared" si="57"/>
        <v>0</v>
      </c>
      <c r="AW70" s="101">
        <f t="shared" si="57"/>
        <v>0</v>
      </c>
      <c r="AX70" s="101">
        <f t="shared" si="57"/>
        <v>0</v>
      </c>
    </row>
    <row r="71" spans="1:70" ht="18.75">
      <c r="A71" s="111"/>
      <c r="B71" s="13"/>
      <c r="C71" s="14">
        <v>0.5625</v>
      </c>
      <c r="D71" s="15" t="s">
        <v>16</v>
      </c>
      <c r="E71" s="16" t="s">
        <v>22</v>
      </c>
      <c r="F71" s="17"/>
      <c r="G71" s="14"/>
      <c r="H71" s="15"/>
      <c r="I71" s="16"/>
      <c r="J71" s="17"/>
      <c r="K71" s="14"/>
      <c r="L71" s="15"/>
      <c r="M71" s="16"/>
      <c r="N71" s="19"/>
      <c r="O71" s="14"/>
      <c r="P71" s="15"/>
      <c r="Q71" s="16"/>
      <c r="R71" s="17"/>
      <c r="S71" s="14">
        <v>0.5625</v>
      </c>
      <c r="T71" s="15" t="s">
        <v>59</v>
      </c>
      <c r="U71" s="16"/>
      <c r="V71" s="17"/>
      <c r="W71" s="14"/>
      <c r="X71" s="15"/>
      <c r="Y71" s="16"/>
      <c r="AB71" s="101"/>
      <c r="AC71" s="101"/>
      <c r="AD71" s="101"/>
      <c r="AE71" s="101"/>
      <c r="AF71" s="101"/>
      <c r="AG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70" ht="19.5" thickBot="1">
      <c r="A72" s="112"/>
      <c r="B72" s="20"/>
      <c r="C72" s="21"/>
      <c r="D72" s="22"/>
      <c r="E72" s="18"/>
      <c r="F72" s="23"/>
      <c r="G72" s="21"/>
      <c r="H72" s="22"/>
      <c r="I72" s="18"/>
      <c r="J72" s="23"/>
      <c r="K72" s="21"/>
      <c r="L72" s="22"/>
      <c r="M72" s="18"/>
      <c r="N72" s="24"/>
      <c r="O72" s="21"/>
      <c r="P72" s="22"/>
      <c r="Q72" s="18"/>
      <c r="R72" s="23"/>
      <c r="S72" s="21"/>
      <c r="T72" s="22"/>
      <c r="U72" s="18"/>
      <c r="V72" s="23"/>
      <c r="W72" s="21"/>
      <c r="X72" s="22"/>
      <c r="Y72" s="18"/>
      <c r="AB72" s="101"/>
      <c r="AC72" s="101"/>
      <c r="AD72" s="101"/>
      <c r="AE72" s="101"/>
      <c r="AF72" s="101"/>
      <c r="AG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70" ht="18.75">
      <c r="A73" s="110">
        <v>42988</v>
      </c>
      <c r="B73" s="7" t="s">
        <v>55</v>
      </c>
      <c r="C73" s="8">
        <v>0.45833333333333331</v>
      </c>
      <c r="D73" s="9" t="s">
        <v>16</v>
      </c>
      <c r="E73" s="10" t="s">
        <v>14</v>
      </c>
      <c r="F73" s="11"/>
      <c r="G73" s="8"/>
      <c r="H73" s="9" t="s">
        <v>29</v>
      </c>
      <c r="I73" s="10"/>
      <c r="J73" s="11"/>
      <c r="K73" s="8"/>
      <c r="L73" s="9" t="s">
        <v>29</v>
      </c>
      <c r="M73" s="10"/>
      <c r="N73" s="12" t="s">
        <v>58</v>
      </c>
      <c r="O73" s="8">
        <v>0.45833333333333331</v>
      </c>
      <c r="P73" s="9" t="s">
        <v>26</v>
      </c>
      <c r="Q73" s="10" t="s">
        <v>19</v>
      </c>
      <c r="R73" s="11" t="s">
        <v>76</v>
      </c>
      <c r="S73" s="8">
        <v>0.45833333333333331</v>
      </c>
      <c r="T73" s="9" t="s">
        <v>27</v>
      </c>
      <c r="U73" s="10" t="s">
        <v>25</v>
      </c>
      <c r="V73" s="11"/>
      <c r="W73" s="8"/>
      <c r="X73" s="9" t="s">
        <v>29</v>
      </c>
      <c r="Y73" s="10"/>
      <c r="AB73" s="101">
        <f t="shared" ref="AB73:AG73" si="58">COUNTIF($B73:$Y75,AB$3)</f>
        <v>1</v>
      </c>
      <c r="AC73" s="101">
        <f t="shared" si="58"/>
        <v>1</v>
      </c>
      <c r="AD73" s="101">
        <f t="shared" si="58"/>
        <v>1</v>
      </c>
      <c r="AE73" s="101">
        <f t="shared" si="58"/>
        <v>1</v>
      </c>
      <c r="AF73" s="101">
        <f t="shared" si="58"/>
        <v>1</v>
      </c>
      <c r="AG73" s="101">
        <f t="shared" si="58"/>
        <v>1</v>
      </c>
      <c r="AP73" s="101">
        <f t="shared" ref="AP73:AX73" si="59">COUNTIF($B73:$Y75,AP$3)</f>
        <v>1</v>
      </c>
      <c r="AQ73" s="101">
        <f t="shared" si="59"/>
        <v>1</v>
      </c>
      <c r="AR73" s="101">
        <f t="shared" si="59"/>
        <v>1</v>
      </c>
      <c r="AS73" s="101">
        <f t="shared" si="59"/>
        <v>1</v>
      </c>
      <c r="AT73" s="101">
        <f t="shared" si="59"/>
        <v>0</v>
      </c>
      <c r="AU73" s="101">
        <f t="shared" si="59"/>
        <v>0</v>
      </c>
      <c r="AV73" s="101">
        <f t="shared" si="59"/>
        <v>0</v>
      </c>
      <c r="AW73" s="101">
        <f t="shared" si="59"/>
        <v>1</v>
      </c>
      <c r="AX73" s="101">
        <f t="shared" si="59"/>
        <v>1</v>
      </c>
    </row>
    <row r="74" spans="1:70" ht="18.75">
      <c r="A74" s="111"/>
      <c r="B74" s="13"/>
      <c r="C74" s="14">
        <v>0.5625</v>
      </c>
      <c r="D74" s="15" t="s">
        <v>17</v>
      </c>
      <c r="E74" s="16" t="s">
        <v>22</v>
      </c>
      <c r="F74" s="17"/>
      <c r="G74" s="14"/>
      <c r="H74" s="15"/>
      <c r="I74" s="16"/>
      <c r="J74" s="17"/>
      <c r="K74" s="14"/>
      <c r="L74" s="15"/>
      <c r="M74" s="16"/>
      <c r="N74" s="19" t="s">
        <v>58</v>
      </c>
      <c r="O74" s="14">
        <v>0.5625</v>
      </c>
      <c r="P74" s="15" t="s">
        <v>24</v>
      </c>
      <c r="Q74" s="16" t="s">
        <v>15</v>
      </c>
      <c r="R74" s="17"/>
      <c r="S74" s="14">
        <v>0.5625</v>
      </c>
      <c r="T74" s="15" t="s">
        <v>18</v>
      </c>
      <c r="U74" s="16" t="s">
        <v>32</v>
      </c>
      <c r="V74" s="17"/>
      <c r="W74" s="14"/>
      <c r="X74" s="15"/>
      <c r="Y74" s="16"/>
      <c r="AB74" s="101"/>
      <c r="AC74" s="101"/>
      <c r="AD74" s="101"/>
      <c r="AE74" s="101"/>
      <c r="AF74" s="101"/>
      <c r="AG74" s="101"/>
      <c r="AP74" s="101"/>
      <c r="AQ74" s="101"/>
      <c r="AR74" s="101"/>
      <c r="AS74" s="101"/>
      <c r="AT74" s="101"/>
      <c r="AU74" s="101"/>
      <c r="AV74" s="101"/>
      <c r="AW74" s="101"/>
      <c r="AX74" s="101"/>
    </row>
    <row r="75" spans="1:70" ht="19.5" thickBot="1">
      <c r="A75" s="112"/>
      <c r="B75" s="20"/>
      <c r="C75" s="21"/>
      <c r="D75" s="22"/>
      <c r="E75" s="18"/>
      <c r="F75" s="23"/>
      <c r="G75" s="21"/>
      <c r="H75" s="22"/>
      <c r="I75" s="18"/>
      <c r="J75" s="23"/>
      <c r="K75" s="21"/>
      <c r="L75" s="22"/>
      <c r="M75" s="18"/>
      <c r="N75" s="24"/>
      <c r="O75" s="21"/>
      <c r="P75" s="22"/>
      <c r="Q75" s="18"/>
      <c r="R75" s="23"/>
      <c r="S75" s="21"/>
      <c r="T75" s="22"/>
      <c r="U75" s="18"/>
      <c r="V75" s="23"/>
      <c r="W75" s="21"/>
      <c r="X75" s="22"/>
      <c r="Y75" s="18"/>
      <c r="AB75" s="101"/>
      <c r="AC75" s="101"/>
      <c r="AD75" s="101"/>
      <c r="AE75" s="101"/>
      <c r="AF75" s="101"/>
      <c r="AG75" s="101"/>
      <c r="AP75" s="101"/>
      <c r="AQ75" s="101"/>
      <c r="AR75" s="101"/>
      <c r="AS75" s="101"/>
      <c r="AT75" s="101"/>
      <c r="AU75" s="101"/>
      <c r="AV75" s="101"/>
      <c r="AW75" s="101"/>
      <c r="AX75" s="101"/>
    </row>
    <row r="76" spans="1:70" ht="18.75">
      <c r="A76" s="110">
        <v>42995</v>
      </c>
      <c r="B76" s="7"/>
      <c r="C76" s="8"/>
      <c r="D76" s="9" t="s">
        <v>29</v>
      </c>
      <c r="E76" s="10"/>
      <c r="F76" s="11"/>
      <c r="G76" s="8"/>
      <c r="H76" s="9" t="s">
        <v>29</v>
      </c>
      <c r="I76" s="10"/>
      <c r="J76" s="11"/>
      <c r="K76" s="8"/>
      <c r="L76" s="9" t="s">
        <v>29</v>
      </c>
      <c r="M76" s="10"/>
      <c r="N76" s="92" t="s">
        <v>78</v>
      </c>
      <c r="O76" s="8">
        <v>0.45833333333333331</v>
      </c>
      <c r="P76" s="9" t="s">
        <v>26</v>
      </c>
      <c r="Q76" s="10" t="s">
        <v>16</v>
      </c>
      <c r="R76" s="11"/>
      <c r="S76" s="8"/>
      <c r="T76" s="9"/>
      <c r="U76" s="10"/>
      <c r="V76" s="11"/>
      <c r="W76" s="8"/>
      <c r="X76" s="9" t="s">
        <v>29</v>
      </c>
      <c r="Y76" s="10"/>
      <c r="AB76" s="101">
        <f t="shared" ref="AB76:AG76" si="60">COUNTIF($B76:$Y78,AB$3)</f>
        <v>1</v>
      </c>
      <c r="AC76" s="101">
        <f t="shared" si="60"/>
        <v>1</v>
      </c>
      <c r="AD76" s="101">
        <f t="shared" si="60"/>
        <v>0</v>
      </c>
      <c r="AE76" s="101">
        <f t="shared" si="60"/>
        <v>0</v>
      </c>
      <c r="AF76" s="101">
        <f t="shared" si="60"/>
        <v>0</v>
      </c>
      <c r="AG76" s="101">
        <f t="shared" si="60"/>
        <v>0</v>
      </c>
      <c r="AP76" s="101">
        <f t="shared" ref="AP76:AX76" si="61">COUNTIF($B76:$Y78,AP$3)</f>
        <v>0</v>
      </c>
      <c r="AQ76" s="101">
        <f t="shared" si="61"/>
        <v>0</v>
      </c>
      <c r="AR76" s="101">
        <f t="shared" si="61"/>
        <v>1</v>
      </c>
      <c r="AS76" s="101">
        <f t="shared" si="61"/>
        <v>0</v>
      </c>
      <c r="AT76" s="101">
        <f t="shared" si="61"/>
        <v>0</v>
      </c>
      <c r="AU76" s="101">
        <f t="shared" si="61"/>
        <v>1</v>
      </c>
      <c r="AV76" s="101">
        <f t="shared" si="61"/>
        <v>0</v>
      </c>
      <c r="AW76" s="101">
        <f t="shared" si="61"/>
        <v>0</v>
      </c>
      <c r="AX76" s="101">
        <f t="shared" si="61"/>
        <v>0</v>
      </c>
    </row>
    <row r="77" spans="1:70" ht="18.75">
      <c r="A77" s="111"/>
      <c r="B77" s="13"/>
      <c r="C77" s="14"/>
      <c r="D77" s="15"/>
      <c r="E77" s="16"/>
      <c r="F77" s="17"/>
      <c r="G77" s="14"/>
      <c r="H77" s="15"/>
      <c r="I77" s="16"/>
      <c r="J77" s="17"/>
      <c r="K77" s="14"/>
      <c r="L77" s="15"/>
      <c r="M77" s="16"/>
      <c r="N77" s="96" t="s">
        <v>78</v>
      </c>
      <c r="O77" s="14">
        <v>0.5625</v>
      </c>
      <c r="P77" s="15" t="s">
        <v>24</v>
      </c>
      <c r="Q77" s="16" t="s">
        <v>20</v>
      </c>
      <c r="R77" s="17"/>
      <c r="S77" s="14"/>
      <c r="T77" s="15"/>
      <c r="U77" s="16"/>
      <c r="V77" s="17"/>
      <c r="W77" s="14"/>
      <c r="X77" s="15"/>
      <c r="Y77" s="16"/>
      <c r="AB77" s="101"/>
      <c r="AC77" s="101"/>
      <c r="AD77" s="101"/>
      <c r="AE77" s="101"/>
      <c r="AF77" s="101"/>
      <c r="AG77" s="101"/>
      <c r="AP77" s="101"/>
      <c r="AQ77" s="101"/>
      <c r="AR77" s="101"/>
      <c r="AS77" s="101"/>
      <c r="AT77" s="101"/>
      <c r="AU77" s="101"/>
      <c r="AV77" s="101"/>
      <c r="AW77" s="101"/>
      <c r="AX77" s="101"/>
    </row>
    <row r="78" spans="1:70" ht="19.5" thickBot="1">
      <c r="A78" s="112"/>
      <c r="B78" s="20"/>
      <c r="C78" s="21"/>
      <c r="D78" s="22"/>
      <c r="E78" s="18"/>
      <c r="F78" s="23"/>
      <c r="G78" s="21"/>
      <c r="H78" s="22"/>
      <c r="I78" s="18"/>
      <c r="J78" s="23"/>
      <c r="K78" s="21"/>
      <c r="L78" s="22"/>
      <c r="M78" s="18"/>
      <c r="N78" s="24"/>
      <c r="O78" s="21"/>
      <c r="P78" s="22"/>
      <c r="Q78" s="18"/>
      <c r="R78" s="23"/>
      <c r="S78" s="21"/>
      <c r="T78" s="22"/>
      <c r="U78" s="18"/>
      <c r="V78" s="23"/>
      <c r="W78" s="21"/>
      <c r="X78" s="22"/>
      <c r="Y78" s="18"/>
      <c r="AB78" s="101"/>
      <c r="AC78" s="101"/>
      <c r="AD78" s="101"/>
      <c r="AE78" s="101"/>
      <c r="AF78" s="101"/>
      <c r="AG78" s="101"/>
      <c r="AP78" s="101"/>
      <c r="AQ78" s="101"/>
      <c r="AR78" s="101"/>
      <c r="AS78" s="101"/>
      <c r="AT78" s="101"/>
      <c r="AU78" s="101"/>
      <c r="AV78" s="101"/>
      <c r="AW78" s="101"/>
      <c r="AX78" s="101"/>
    </row>
    <row r="79" spans="1:70" ht="18.75">
      <c r="A79" s="110">
        <v>43002</v>
      </c>
      <c r="B79" s="7"/>
      <c r="C79" s="8"/>
      <c r="D79" s="9" t="s">
        <v>29</v>
      </c>
      <c r="E79" s="10"/>
      <c r="F79" s="11"/>
      <c r="G79" s="8"/>
      <c r="H79" s="9" t="s">
        <v>29</v>
      </c>
      <c r="I79" s="10"/>
      <c r="J79" s="11"/>
      <c r="K79" s="8"/>
      <c r="L79" s="9" t="s">
        <v>29</v>
      </c>
      <c r="M79" s="10"/>
      <c r="N79" s="12"/>
      <c r="O79" s="8"/>
      <c r="P79" s="9"/>
      <c r="Q79" s="10"/>
      <c r="R79" s="11" t="s">
        <v>77</v>
      </c>
      <c r="S79" s="8"/>
      <c r="T79" s="9"/>
      <c r="U79" s="10"/>
      <c r="V79" s="11" t="s">
        <v>64</v>
      </c>
      <c r="W79" s="8">
        <v>0.45833333333333331</v>
      </c>
      <c r="X79" s="9" t="s">
        <v>14</v>
      </c>
      <c r="Y79" s="10" t="s">
        <v>16</v>
      </c>
      <c r="AB79" s="101">
        <f t="shared" ref="AB79:AG79" si="62">COUNTIF($B79:$Y81,AB$3)</f>
        <v>0</v>
      </c>
      <c r="AC79" s="101">
        <f t="shared" si="62"/>
        <v>1</v>
      </c>
      <c r="AD79" s="101">
        <f t="shared" si="62"/>
        <v>0</v>
      </c>
      <c r="AE79" s="101">
        <f t="shared" si="62"/>
        <v>1</v>
      </c>
      <c r="AF79" s="101">
        <f t="shared" si="62"/>
        <v>0</v>
      </c>
      <c r="AG79" s="101">
        <f t="shared" si="62"/>
        <v>0</v>
      </c>
      <c r="AP79" s="101">
        <f t="shared" ref="AP79:AX79" si="63">COUNTIF($B79:$Y81,AP$3)</f>
        <v>0</v>
      </c>
      <c r="AQ79" s="101">
        <f t="shared" si="63"/>
        <v>0</v>
      </c>
      <c r="AR79" s="101">
        <f t="shared" si="63"/>
        <v>0</v>
      </c>
      <c r="AS79" s="101">
        <f t="shared" si="63"/>
        <v>0</v>
      </c>
      <c r="AT79" s="101">
        <f t="shared" si="63"/>
        <v>0</v>
      </c>
      <c r="AU79" s="101">
        <f t="shared" si="63"/>
        <v>0</v>
      </c>
      <c r="AV79" s="101">
        <f t="shared" si="63"/>
        <v>0</v>
      </c>
      <c r="AW79" s="101">
        <f t="shared" si="63"/>
        <v>0</v>
      </c>
      <c r="AX79" s="101">
        <f t="shared" si="63"/>
        <v>0</v>
      </c>
    </row>
    <row r="80" spans="1:70" ht="18.75">
      <c r="A80" s="111"/>
      <c r="B80" s="13"/>
      <c r="C80" s="14"/>
      <c r="D80" s="15"/>
      <c r="E80" s="16"/>
      <c r="F80" s="17"/>
      <c r="G80" s="14"/>
      <c r="H80" s="15"/>
      <c r="I80" s="16"/>
      <c r="J80" s="17"/>
      <c r="K80" s="14"/>
      <c r="L80" s="15"/>
      <c r="M80" s="16"/>
      <c r="N80" s="19"/>
      <c r="O80" s="14"/>
      <c r="P80" s="15"/>
      <c r="Q80" s="16"/>
      <c r="R80" s="17"/>
      <c r="S80" s="14">
        <v>0.5625</v>
      </c>
      <c r="T80" s="15" t="s">
        <v>59</v>
      </c>
      <c r="U80" s="16"/>
      <c r="V80" s="17"/>
      <c r="W80" s="14"/>
      <c r="X80" s="15"/>
      <c r="Y80" s="16"/>
      <c r="AB80" s="101"/>
      <c r="AC80" s="101"/>
      <c r="AD80" s="101"/>
      <c r="AE80" s="101"/>
      <c r="AF80" s="101"/>
      <c r="AG80" s="101"/>
      <c r="AP80" s="101"/>
      <c r="AQ80" s="101"/>
      <c r="AR80" s="101"/>
      <c r="AS80" s="101"/>
      <c r="AT80" s="101"/>
      <c r="AU80" s="101"/>
      <c r="AV80" s="101"/>
      <c r="AW80" s="101"/>
      <c r="AX80" s="101"/>
    </row>
    <row r="81" spans="1:70" ht="19.5" thickBot="1">
      <c r="A81" s="112"/>
      <c r="B81" s="20"/>
      <c r="C81" s="21"/>
      <c r="D81" s="22"/>
      <c r="E81" s="18"/>
      <c r="F81" s="23"/>
      <c r="G81" s="21"/>
      <c r="H81" s="22"/>
      <c r="I81" s="18"/>
      <c r="J81" s="23"/>
      <c r="K81" s="21"/>
      <c r="L81" s="22"/>
      <c r="M81" s="18"/>
      <c r="N81" s="24"/>
      <c r="O81" s="21"/>
      <c r="P81" s="22"/>
      <c r="Q81" s="18"/>
      <c r="R81" s="23"/>
      <c r="S81" s="21"/>
      <c r="T81" s="22"/>
      <c r="U81" s="18"/>
      <c r="V81" s="23"/>
      <c r="W81" s="21"/>
      <c r="X81" s="22"/>
      <c r="Y81" s="18"/>
      <c r="AB81" s="101"/>
      <c r="AC81" s="101"/>
      <c r="AD81" s="101"/>
      <c r="AE81" s="101"/>
      <c r="AF81" s="101"/>
      <c r="AG81" s="101"/>
      <c r="AI81">
        <f t="shared" ref="AI81:AN81" si="64">SUM(AB70:AB81)</f>
        <v>3</v>
      </c>
      <c r="AJ81">
        <f t="shared" si="64"/>
        <v>4</v>
      </c>
      <c r="AK81">
        <f t="shared" si="64"/>
        <v>2</v>
      </c>
      <c r="AL81">
        <f t="shared" si="64"/>
        <v>3</v>
      </c>
      <c r="AM81">
        <f t="shared" si="64"/>
        <v>2</v>
      </c>
      <c r="AN81">
        <f t="shared" si="64"/>
        <v>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Z81">
        <f>SUM(AP70:AP81)</f>
        <v>1</v>
      </c>
      <c r="BA81">
        <f t="shared" ref="BA81:BH81" si="65">SUM(AQ70:AQ81)</f>
        <v>1</v>
      </c>
      <c r="BB81" s="49">
        <f t="shared" si="65"/>
        <v>2</v>
      </c>
      <c r="BC81">
        <f t="shared" si="65"/>
        <v>1</v>
      </c>
      <c r="BD81">
        <f t="shared" si="65"/>
        <v>0</v>
      </c>
      <c r="BE81">
        <f t="shared" si="65"/>
        <v>1</v>
      </c>
      <c r="BF81">
        <f t="shared" si="65"/>
        <v>0</v>
      </c>
      <c r="BG81">
        <f t="shared" si="65"/>
        <v>1</v>
      </c>
      <c r="BH81">
        <f t="shared" si="65"/>
        <v>1</v>
      </c>
      <c r="BJ81">
        <f>BJ69+AZ81</f>
        <v>5</v>
      </c>
      <c r="BK81">
        <f t="shared" ref="BK81:BR81" si="66">BK69+BA81</f>
        <v>5</v>
      </c>
      <c r="BL81">
        <f t="shared" si="66"/>
        <v>6</v>
      </c>
      <c r="BM81">
        <f t="shared" si="66"/>
        <v>6</v>
      </c>
      <c r="BN81">
        <f t="shared" si="66"/>
        <v>5</v>
      </c>
      <c r="BO81">
        <f t="shared" si="66"/>
        <v>6</v>
      </c>
      <c r="BP81">
        <f t="shared" si="66"/>
        <v>6</v>
      </c>
      <c r="BQ81">
        <f t="shared" si="66"/>
        <v>6</v>
      </c>
      <c r="BR81">
        <f t="shared" si="66"/>
        <v>5</v>
      </c>
    </row>
    <row r="82" spans="1:70" ht="18.75">
      <c r="A82" s="110">
        <v>43009</v>
      </c>
      <c r="B82" s="7" t="s">
        <v>55</v>
      </c>
      <c r="C82" s="8">
        <v>0.45833333333333331</v>
      </c>
      <c r="D82" s="9" t="s">
        <v>23</v>
      </c>
      <c r="E82" s="10" t="s">
        <v>18</v>
      </c>
      <c r="F82" s="11"/>
      <c r="G82" s="8"/>
      <c r="H82" s="9" t="s">
        <v>29</v>
      </c>
      <c r="I82" s="10"/>
      <c r="J82" s="11" t="s">
        <v>31</v>
      </c>
      <c r="K82" s="8">
        <v>0.41666666666666669</v>
      </c>
      <c r="L82" s="9" t="s">
        <v>32</v>
      </c>
      <c r="M82" s="10" t="s">
        <v>21</v>
      </c>
      <c r="N82" s="12"/>
      <c r="O82" s="8"/>
      <c r="P82" s="9" t="s">
        <v>29</v>
      </c>
      <c r="Q82" s="10"/>
      <c r="R82" s="11"/>
      <c r="S82" s="8"/>
      <c r="T82" s="9"/>
      <c r="U82" s="10"/>
      <c r="V82" s="11"/>
      <c r="W82" s="8"/>
      <c r="X82" s="9" t="s">
        <v>29</v>
      </c>
      <c r="Y82" s="10"/>
      <c r="AB82" s="101">
        <f t="shared" ref="AB82:AG82" si="67">COUNTIF($B82:$Y84,AB$3)</f>
        <v>0</v>
      </c>
      <c r="AC82" s="101">
        <f t="shared" si="67"/>
        <v>0</v>
      </c>
      <c r="AD82" s="101">
        <f t="shared" si="67"/>
        <v>0</v>
      </c>
      <c r="AE82" s="101">
        <f t="shared" si="67"/>
        <v>0</v>
      </c>
      <c r="AF82" s="101">
        <f t="shared" si="67"/>
        <v>0</v>
      </c>
      <c r="AG82" s="101">
        <f t="shared" si="67"/>
        <v>0</v>
      </c>
      <c r="AP82" s="101">
        <f t="shared" ref="AP82:AX82" si="68">COUNTIF($B82:$Y84,AP$3)</f>
        <v>1</v>
      </c>
      <c r="AQ82" s="101">
        <f t="shared" si="68"/>
        <v>1</v>
      </c>
      <c r="AR82" s="101">
        <f t="shared" si="68"/>
        <v>0</v>
      </c>
      <c r="AS82" s="101">
        <f t="shared" si="68"/>
        <v>0</v>
      </c>
      <c r="AT82" s="101">
        <f t="shared" si="68"/>
        <v>1</v>
      </c>
      <c r="AU82" s="101">
        <f t="shared" si="68"/>
        <v>1</v>
      </c>
      <c r="AV82" s="101">
        <f t="shared" si="68"/>
        <v>1</v>
      </c>
      <c r="AW82" s="101">
        <f t="shared" si="68"/>
        <v>0</v>
      </c>
      <c r="AX82" s="101">
        <f t="shared" si="68"/>
        <v>1</v>
      </c>
    </row>
    <row r="83" spans="1:70" ht="18.75">
      <c r="A83" s="111"/>
      <c r="B83" s="13"/>
      <c r="C83" s="14">
        <v>0.5625</v>
      </c>
      <c r="D83" s="15" t="s">
        <v>15</v>
      </c>
      <c r="E83" s="16" t="s">
        <v>20</v>
      </c>
      <c r="F83" s="17"/>
      <c r="G83" s="14"/>
      <c r="H83" s="15"/>
      <c r="I83" s="16"/>
      <c r="J83" s="17"/>
      <c r="K83" s="14"/>
      <c r="L83" s="15"/>
      <c r="M83" s="16"/>
      <c r="N83" s="19"/>
      <c r="O83" s="14"/>
      <c r="P83" s="15"/>
      <c r="Q83" s="16"/>
      <c r="R83" s="17"/>
      <c r="S83" s="14"/>
      <c r="T83" s="15"/>
      <c r="U83" s="16"/>
      <c r="V83" s="17"/>
      <c r="W83" s="14"/>
      <c r="X83" s="15"/>
      <c r="Y83" s="16"/>
      <c r="AB83" s="101"/>
      <c r="AC83" s="101"/>
      <c r="AD83" s="101"/>
      <c r="AE83" s="101"/>
      <c r="AF83" s="101"/>
      <c r="AG83" s="101"/>
      <c r="AP83" s="101"/>
      <c r="AQ83" s="101"/>
      <c r="AR83" s="101"/>
      <c r="AS83" s="101"/>
      <c r="AT83" s="101"/>
      <c r="AU83" s="101"/>
      <c r="AV83" s="101"/>
      <c r="AW83" s="101"/>
      <c r="AX83" s="101"/>
    </row>
    <row r="84" spans="1:70" ht="19.5" thickBot="1">
      <c r="A84" s="112"/>
      <c r="B84" s="20"/>
      <c r="C84" s="21"/>
      <c r="D84" s="22"/>
      <c r="E84" s="18"/>
      <c r="F84" s="23"/>
      <c r="G84" s="21"/>
      <c r="H84" s="22"/>
      <c r="I84" s="18"/>
      <c r="J84" s="23"/>
      <c r="K84" s="21"/>
      <c r="L84" s="22"/>
      <c r="M84" s="18"/>
      <c r="N84" s="24"/>
      <c r="O84" s="21"/>
      <c r="P84" s="22"/>
      <c r="Q84" s="18"/>
      <c r="R84" s="23"/>
      <c r="S84" s="21"/>
      <c r="T84" s="22"/>
      <c r="U84" s="18"/>
      <c r="V84" s="23"/>
      <c r="W84" s="21"/>
      <c r="X84" s="22"/>
      <c r="Y84" s="18"/>
      <c r="AB84" s="101"/>
      <c r="AC84" s="101"/>
      <c r="AD84" s="101"/>
      <c r="AE84" s="101"/>
      <c r="AF84" s="101"/>
      <c r="AG84" s="101"/>
      <c r="AP84" s="101"/>
      <c r="AQ84" s="101"/>
      <c r="AR84" s="101"/>
      <c r="AS84" s="101"/>
      <c r="AT84" s="101"/>
      <c r="AU84" s="101"/>
      <c r="AV84" s="101"/>
      <c r="AW84" s="101"/>
      <c r="AX84" s="101"/>
    </row>
    <row r="85" spans="1:70" ht="18.75">
      <c r="A85" s="110">
        <v>43016</v>
      </c>
      <c r="B85" s="7"/>
      <c r="C85" s="8"/>
      <c r="D85" s="9" t="s">
        <v>29</v>
      </c>
      <c r="E85" s="10"/>
      <c r="F85" s="11"/>
      <c r="G85" s="8"/>
      <c r="H85" s="9" t="s">
        <v>29</v>
      </c>
      <c r="I85" s="10"/>
      <c r="J85" s="11"/>
      <c r="K85" s="8"/>
      <c r="L85" s="9" t="s">
        <v>29</v>
      </c>
      <c r="M85" s="10"/>
      <c r="N85" s="12" t="s">
        <v>58</v>
      </c>
      <c r="O85" s="8">
        <v>0.45833333333333331</v>
      </c>
      <c r="P85" s="9" t="s">
        <v>26</v>
      </c>
      <c r="Q85" s="10" t="s">
        <v>17</v>
      </c>
      <c r="R85" s="11" t="s">
        <v>63</v>
      </c>
      <c r="S85" s="8">
        <v>0.45833333333333331</v>
      </c>
      <c r="T85" s="9" t="s">
        <v>20</v>
      </c>
      <c r="U85" s="10" t="s">
        <v>23</v>
      </c>
      <c r="V85" s="11"/>
      <c r="W85" s="8"/>
      <c r="X85" s="9" t="s">
        <v>29</v>
      </c>
      <c r="Y85" s="10"/>
      <c r="AB85" s="101">
        <f t="shared" ref="AB85:AG85" si="69">COUNTIF($B85:$Y87,AB$3)</f>
        <v>1</v>
      </c>
      <c r="AC85" s="101">
        <f t="shared" si="69"/>
        <v>0</v>
      </c>
      <c r="AD85" s="101">
        <f t="shared" si="69"/>
        <v>1</v>
      </c>
      <c r="AE85" s="101">
        <f t="shared" si="69"/>
        <v>0</v>
      </c>
      <c r="AF85" s="101">
        <f t="shared" si="69"/>
        <v>0</v>
      </c>
      <c r="AG85" s="101">
        <f t="shared" si="69"/>
        <v>0</v>
      </c>
      <c r="AP85" s="101">
        <f t="shared" ref="AP85:AX85" si="70">COUNTIF($B85:$Y87,AP$3)</f>
        <v>1</v>
      </c>
      <c r="AQ85" s="101">
        <f t="shared" si="70"/>
        <v>1</v>
      </c>
      <c r="AR85" s="101">
        <f t="shared" si="70"/>
        <v>1</v>
      </c>
      <c r="AS85" s="101">
        <f t="shared" si="70"/>
        <v>1</v>
      </c>
      <c r="AT85" s="101">
        <f t="shared" si="70"/>
        <v>1</v>
      </c>
      <c r="AU85" s="101">
        <f t="shared" si="70"/>
        <v>1</v>
      </c>
      <c r="AV85" s="101">
        <f t="shared" si="70"/>
        <v>0</v>
      </c>
      <c r="AW85" s="101">
        <f t="shared" si="70"/>
        <v>0</v>
      </c>
      <c r="AX85" s="101">
        <f t="shared" si="70"/>
        <v>0</v>
      </c>
    </row>
    <row r="86" spans="1:70" ht="18.75">
      <c r="A86" s="111"/>
      <c r="B86" s="13"/>
      <c r="C86" s="14"/>
      <c r="D86" s="15"/>
      <c r="E86" s="16"/>
      <c r="F86" s="17"/>
      <c r="G86" s="14"/>
      <c r="H86" s="15"/>
      <c r="I86" s="16"/>
      <c r="J86" s="17"/>
      <c r="K86" s="14"/>
      <c r="L86" s="15"/>
      <c r="M86" s="16"/>
      <c r="N86" s="19" t="s">
        <v>58</v>
      </c>
      <c r="O86" s="14">
        <v>0.5625</v>
      </c>
      <c r="P86" s="15" t="s">
        <v>24</v>
      </c>
      <c r="Q86" s="16" t="s">
        <v>18</v>
      </c>
      <c r="R86" s="17"/>
      <c r="S86" s="14">
        <v>0.5625</v>
      </c>
      <c r="T86" s="15" t="s">
        <v>25</v>
      </c>
      <c r="U86" s="16" t="s">
        <v>15</v>
      </c>
      <c r="V86" s="17"/>
      <c r="W86" s="14"/>
      <c r="X86" s="15"/>
      <c r="Y86" s="16"/>
      <c r="AB86" s="101"/>
      <c r="AC86" s="101"/>
      <c r="AD86" s="101"/>
      <c r="AE86" s="101"/>
      <c r="AF86" s="101"/>
      <c r="AG86" s="101"/>
      <c r="AP86" s="101"/>
      <c r="AQ86" s="101"/>
      <c r="AR86" s="101"/>
      <c r="AS86" s="101"/>
      <c r="AT86" s="101"/>
      <c r="AU86" s="101"/>
      <c r="AV86" s="101"/>
      <c r="AW86" s="101"/>
      <c r="AX86" s="101"/>
    </row>
    <row r="87" spans="1:70" ht="19.5" thickBot="1">
      <c r="A87" s="112"/>
      <c r="B87" s="20"/>
      <c r="C87" s="21"/>
      <c r="D87" s="22"/>
      <c r="E87" s="18"/>
      <c r="F87" s="23"/>
      <c r="G87" s="21"/>
      <c r="H87" s="22"/>
      <c r="I87" s="18"/>
      <c r="J87" s="23"/>
      <c r="K87" s="21"/>
      <c r="L87" s="22"/>
      <c r="M87" s="18"/>
      <c r="N87" s="24"/>
      <c r="O87" s="21"/>
      <c r="P87" s="22"/>
      <c r="Q87" s="18"/>
      <c r="R87" s="23"/>
      <c r="S87" s="21"/>
      <c r="T87" s="22"/>
      <c r="U87" s="18"/>
      <c r="V87" s="23"/>
      <c r="W87" s="21"/>
      <c r="X87" s="22"/>
      <c r="Y87" s="18"/>
      <c r="AB87" s="101"/>
      <c r="AC87" s="101"/>
      <c r="AD87" s="101"/>
      <c r="AE87" s="101"/>
      <c r="AF87" s="101"/>
      <c r="AG87" s="101"/>
      <c r="AP87" s="101"/>
      <c r="AQ87" s="101"/>
      <c r="AR87" s="101"/>
      <c r="AS87" s="101"/>
      <c r="AT87" s="101"/>
      <c r="AU87" s="101"/>
      <c r="AV87" s="101"/>
      <c r="AW87" s="101"/>
      <c r="AX87" s="101"/>
    </row>
    <row r="88" spans="1:70" ht="18.75">
      <c r="A88" s="110">
        <v>43023</v>
      </c>
      <c r="B88" s="7"/>
      <c r="C88" s="8"/>
      <c r="D88" s="9" t="s">
        <v>29</v>
      </c>
      <c r="E88" s="10"/>
      <c r="F88" s="11"/>
      <c r="G88" s="8"/>
      <c r="H88" s="9" t="s">
        <v>29</v>
      </c>
      <c r="I88" s="10"/>
      <c r="J88" s="11"/>
      <c r="K88" s="8"/>
      <c r="L88" s="9" t="s">
        <v>29</v>
      </c>
      <c r="M88" s="10"/>
      <c r="N88" s="12"/>
      <c r="O88" s="8"/>
      <c r="P88" s="9" t="s">
        <v>29</v>
      </c>
      <c r="Q88" s="10"/>
      <c r="R88" s="11" t="s">
        <v>61</v>
      </c>
      <c r="S88" s="8">
        <v>0.45833333333333331</v>
      </c>
      <c r="T88" s="9" t="s">
        <v>25</v>
      </c>
      <c r="U88" s="10" t="s">
        <v>24</v>
      </c>
      <c r="V88" s="11" t="s">
        <v>75</v>
      </c>
      <c r="W88" s="8">
        <v>0.45833333333333331</v>
      </c>
      <c r="X88" s="9" t="s">
        <v>14</v>
      </c>
      <c r="Y88" s="10" t="s">
        <v>19</v>
      </c>
      <c r="AB88" s="101">
        <f t="shared" ref="AB88:AG88" si="71">COUNTIF($B88:$Y90,AB$3)</f>
        <v>0</v>
      </c>
      <c r="AC88" s="101">
        <f t="shared" si="71"/>
        <v>0</v>
      </c>
      <c r="AD88" s="101">
        <f t="shared" si="71"/>
        <v>0</v>
      </c>
      <c r="AE88" s="101">
        <f t="shared" si="71"/>
        <v>1</v>
      </c>
      <c r="AF88" s="101">
        <f t="shared" si="71"/>
        <v>1</v>
      </c>
      <c r="AG88" s="101">
        <f t="shared" si="71"/>
        <v>0</v>
      </c>
      <c r="AP88" s="101">
        <f t="shared" ref="AP88:AX88" si="72">COUNTIF($B88:$Y90,AP$3)</f>
        <v>0</v>
      </c>
      <c r="AQ88" s="101">
        <f t="shared" si="72"/>
        <v>0</v>
      </c>
      <c r="AR88" s="101">
        <f t="shared" si="72"/>
        <v>1</v>
      </c>
      <c r="AS88" s="101">
        <f t="shared" si="72"/>
        <v>1</v>
      </c>
      <c r="AT88" s="101">
        <f t="shared" si="72"/>
        <v>0</v>
      </c>
      <c r="AU88" s="101">
        <f t="shared" si="72"/>
        <v>0</v>
      </c>
      <c r="AV88" s="101">
        <f t="shared" si="72"/>
        <v>0</v>
      </c>
      <c r="AW88" s="101">
        <f t="shared" si="72"/>
        <v>1</v>
      </c>
      <c r="AX88" s="101">
        <f t="shared" si="72"/>
        <v>1</v>
      </c>
    </row>
    <row r="89" spans="1:70" ht="18.75">
      <c r="A89" s="111"/>
      <c r="B89" s="13"/>
      <c r="C89" s="14"/>
      <c r="D89" s="15"/>
      <c r="E89" s="16"/>
      <c r="F89" s="17"/>
      <c r="G89" s="14"/>
      <c r="H89" s="15"/>
      <c r="I89" s="16"/>
      <c r="J89" s="17"/>
      <c r="K89" s="14"/>
      <c r="L89" s="15"/>
      <c r="M89" s="16"/>
      <c r="N89" s="19"/>
      <c r="O89" s="14"/>
      <c r="P89" s="15"/>
      <c r="Q89" s="16"/>
      <c r="R89" s="17"/>
      <c r="S89" s="14">
        <v>0.5625</v>
      </c>
      <c r="T89" s="15" t="s">
        <v>27</v>
      </c>
      <c r="U89" s="16" t="s">
        <v>32</v>
      </c>
      <c r="V89" s="17"/>
      <c r="W89" s="14"/>
      <c r="X89" s="15"/>
      <c r="Y89" s="16"/>
      <c r="AB89" s="101"/>
      <c r="AC89" s="101"/>
      <c r="AD89" s="101"/>
      <c r="AE89" s="101"/>
      <c r="AF89" s="101"/>
      <c r="AG89" s="101"/>
      <c r="AP89" s="101"/>
      <c r="AQ89" s="101"/>
      <c r="AR89" s="101"/>
      <c r="AS89" s="101"/>
      <c r="AT89" s="101"/>
      <c r="AU89" s="101"/>
      <c r="AV89" s="101"/>
      <c r="AW89" s="101"/>
      <c r="AX89" s="101"/>
    </row>
    <row r="90" spans="1:70" ht="19.5" thickBot="1">
      <c r="A90" s="112"/>
      <c r="B90" s="20"/>
      <c r="C90" s="21"/>
      <c r="D90" s="22"/>
      <c r="E90" s="18"/>
      <c r="F90" s="23"/>
      <c r="G90" s="21"/>
      <c r="H90" s="22"/>
      <c r="I90" s="18"/>
      <c r="J90" s="23"/>
      <c r="K90" s="21"/>
      <c r="L90" s="22"/>
      <c r="M90" s="18"/>
      <c r="N90" s="24"/>
      <c r="O90" s="21"/>
      <c r="P90" s="22"/>
      <c r="Q90" s="18"/>
      <c r="R90" s="23"/>
      <c r="S90" s="21"/>
      <c r="T90" s="22"/>
      <c r="U90" s="18"/>
      <c r="V90" s="23"/>
      <c r="W90" s="21"/>
      <c r="X90" s="22"/>
      <c r="Y90" s="18"/>
      <c r="AB90" s="101"/>
      <c r="AC90" s="101"/>
      <c r="AD90" s="101"/>
      <c r="AE90" s="101"/>
      <c r="AF90" s="101"/>
      <c r="AG90" s="101"/>
      <c r="AP90" s="101"/>
      <c r="AQ90" s="101"/>
      <c r="AR90" s="101"/>
      <c r="AS90" s="101"/>
      <c r="AT90" s="101"/>
      <c r="AU90" s="101"/>
      <c r="AV90" s="101"/>
      <c r="AW90" s="101"/>
      <c r="AX90" s="101"/>
    </row>
    <row r="91" spans="1:70" ht="18.75">
      <c r="A91" s="110">
        <v>43030</v>
      </c>
      <c r="B91" s="7"/>
      <c r="C91" s="8"/>
      <c r="D91" s="9" t="s">
        <v>29</v>
      </c>
      <c r="E91" s="10"/>
      <c r="F91" s="11" t="s">
        <v>56</v>
      </c>
      <c r="G91" s="8">
        <v>0.5</v>
      </c>
      <c r="H91" s="9" t="s">
        <v>57</v>
      </c>
      <c r="I91" s="10" t="s">
        <v>26</v>
      </c>
      <c r="J91" s="11"/>
      <c r="K91" s="8"/>
      <c r="L91" s="9" t="s">
        <v>29</v>
      </c>
      <c r="M91" s="10"/>
      <c r="N91" s="12"/>
      <c r="O91" s="8"/>
      <c r="P91" s="9" t="s">
        <v>29</v>
      </c>
      <c r="Q91" s="10"/>
      <c r="R91" s="11" t="s">
        <v>63</v>
      </c>
      <c r="S91" s="8">
        <v>0.4375</v>
      </c>
      <c r="T91" s="9" t="s">
        <v>19</v>
      </c>
      <c r="U91" s="10" t="s">
        <v>17</v>
      </c>
      <c r="V91" s="11"/>
      <c r="W91" s="8"/>
      <c r="X91" s="9"/>
      <c r="Y91" s="10"/>
      <c r="AB91" s="101">
        <f t="shared" ref="AB91:AG91" si="73">COUNTIF($B91:$Y93,AB$3)</f>
        <v>1</v>
      </c>
      <c r="AC91" s="101">
        <f t="shared" si="73"/>
        <v>0</v>
      </c>
      <c r="AD91" s="101">
        <f t="shared" si="73"/>
        <v>1</v>
      </c>
      <c r="AE91" s="101">
        <f t="shared" si="73"/>
        <v>0</v>
      </c>
      <c r="AF91" s="101">
        <f t="shared" si="73"/>
        <v>1</v>
      </c>
      <c r="AG91" s="101">
        <f t="shared" si="73"/>
        <v>1</v>
      </c>
      <c r="AP91" s="101">
        <f t="shared" ref="AP91:AX91" si="74">COUNTIF($B91:$Y93,AP$3)</f>
        <v>0</v>
      </c>
      <c r="AQ91" s="101">
        <f t="shared" si="74"/>
        <v>1</v>
      </c>
      <c r="AR91" s="101">
        <f t="shared" si="74"/>
        <v>0</v>
      </c>
      <c r="AS91" s="101">
        <f t="shared" si="74"/>
        <v>0</v>
      </c>
      <c r="AT91" s="101">
        <f t="shared" si="74"/>
        <v>0</v>
      </c>
      <c r="AU91" s="101">
        <f t="shared" si="74"/>
        <v>0</v>
      </c>
      <c r="AV91" s="101">
        <f t="shared" si="74"/>
        <v>1</v>
      </c>
      <c r="AW91" s="101">
        <f t="shared" si="74"/>
        <v>0</v>
      </c>
      <c r="AX91" s="101">
        <f t="shared" si="74"/>
        <v>0</v>
      </c>
    </row>
    <row r="92" spans="1:70" ht="18.75">
      <c r="A92" s="111"/>
      <c r="B92" s="13"/>
      <c r="C92" s="14"/>
      <c r="D92" s="15"/>
      <c r="E92" s="16"/>
      <c r="F92" s="17" t="s">
        <v>56</v>
      </c>
      <c r="G92" s="14">
        <v>0.60416666666666663</v>
      </c>
      <c r="H92" s="15" t="s">
        <v>21</v>
      </c>
      <c r="I92" s="16" t="s">
        <v>18</v>
      </c>
      <c r="J92" s="17"/>
      <c r="K92" s="14"/>
      <c r="L92" s="15"/>
      <c r="M92" s="16"/>
      <c r="N92" s="19"/>
      <c r="O92" s="14"/>
      <c r="P92" s="15"/>
      <c r="Q92" s="16"/>
      <c r="R92" s="17"/>
      <c r="S92" s="14">
        <v>0.5625</v>
      </c>
      <c r="T92" s="15" t="s">
        <v>59</v>
      </c>
      <c r="U92" s="16"/>
      <c r="V92" s="17"/>
      <c r="W92" s="14"/>
      <c r="X92" s="15"/>
      <c r="Y92" s="16"/>
      <c r="AB92" s="101"/>
      <c r="AC92" s="101"/>
      <c r="AD92" s="101"/>
      <c r="AE92" s="101"/>
      <c r="AF92" s="101"/>
      <c r="AG92" s="101"/>
      <c r="AP92" s="101"/>
      <c r="AQ92" s="101"/>
      <c r="AR92" s="101"/>
      <c r="AS92" s="101"/>
      <c r="AT92" s="101"/>
      <c r="AU92" s="101"/>
      <c r="AV92" s="101"/>
      <c r="AW92" s="101"/>
      <c r="AX92" s="101"/>
    </row>
    <row r="93" spans="1:70" ht="19.5" thickBot="1">
      <c r="A93" s="112"/>
      <c r="B93" s="20"/>
      <c r="C93" s="21"/>
      <c r="D93" s="22"/>
      <c r="E93" s="18"/>
      <c r="F93" s="23"/>
      <c r="G93" s="21"/>
      <c r="H93" s="22"/>
      <c r="I93" s="18"/>
      <c r="J93" s="23"/>
      <c r="K93" s="21"/>
      <c r="L93" s="22"/>
      <c r="M93" s="18"/>
      <c r="N93" s="24"/>
      <c r="O93" s="21"/>
      <c r="P93" s="22"/>
      <c r="Q93" s="18"/>
      <c r="R93" s="23"/>
      <c r="S93" s="21"/>
      <c r="T93" s="22"/>
      <c r="U93" s="18"/>
      <c r="V93" s="23"/>
      <c r="W93" s="21"/>
      <c r="X93" s="22"/>
      <c r="Y93" s="18"/>
      <c r="AB93" s="101"/>
      <c r="AC93" s="101"/>
      <c r="AD93" s="101"/>
      <c r="AE93" s="101"/>
      <c r="AF93" s="101"/>
      <c r="AG93" s="101"/>
      <c r="AP93" s="101"/>
      <c r="AQ93" s="101"/>
      <c r="AR93" s="101"/>
      <c r="AS93" s="101"/>
      <c r="AT93" s="101"/>
      <c r="AU93" s="101"/>
      <c r="AV93" s="101"/>
      <c r="AW93" s="101"/>
      <c r="AX93" s="101"/>
    </row>
    <row r="94" spans="1:70" ht="18.75">
      <c r="A94" s="110">
        <v>43037</v>
      </c>
      <c r="B94" s="7" t="s">
        <v>54</v>
      </c>
      <c r="C94" s="8">
        <v>0.41666666666666669</v>
      </c>
      <c r="D94" s="9" t="s">
        <v>16</v>
      </c>
      <c r="E94" s="10" t="s">
        <v>17</v>
      </c>
      <c r="F94" s="59"/>
      <c r="G94" s="68"/>
      <c r="H94" s="53"/>
      <c r="I94" s="54"/>
      <c r="J94" s="11"/>
      <c r="K94" s="8"/>
      <c r="L94" s="9" t="s">
        <v>29</v>
      </c>
      <c r="M94" s="10"/>
      <c r="N94" s="12"/>
      <c r="O94" s="8"/>
      <c r="P94" s="9" t="s">
        <v>29</v>
      </c>
      <c r="Q94" s="10"/>
      <c r="R94" s="100" t="s">
        <v>61</v>
      </c>
      <c r="S94" s="93">
        <v>0.45833333333333331</v>
      </c>
      <c r="T94" s="94" t="s">
        <v>19</v>
      </c>
      <c r="U94" s="95" t="s">
        <v>22</v>
      </c>
      <c r="V94" s="11"/>
      <c r="W94" s="8"/>
      <c r="X94" s="9"/>
      <c r="Y94" s="10"/>
      <c r="AB94" s="101">
        <f t="shared" ref="AB94:AG94" si="75">COUNTIF($B94:$Y96,AB$3)</f>
        <v>0</v>
      </c>
      <c r="AC94" s="101">
        <f t="shared" si="75"/>
        <v>1</v>
      </c>
      <c r="AD94" s="101">
        <f t="shared" si="75"/>
        <v>1</v>
      </c>
      <c r="AE94" s="101">
        <f t="shared" si="75"/>
        <v>0</v>
      </c>
      <c r="AF94" s="101">
        <f t="shared" si="75"/>
        <v>1</v>
      </c>
      <c r="AG94" s="101">
        <f t="shared" si="75"/>
        <v>1</v>
      </c>
      <c r="AP94" s="101">
        <f t="shared" ref="AP94:AX94" si="76">COUNTIF($B94:$Y96,AP$3)</f>
        <v>1</v>
      </c>
      <c r="AQ94" s="101">
        <f t="shared" si="76"/>
        <v>0</v>
      </c>
      <c r="AR94" s="101">
        <f t="shared" si="76"/>
        <v>0</v>
      </c>
      <c r="AS94" s="101">
        <f t="shared" si="76"/>
        <v>0</v>
      </c>
      <c r="AT94" s="101">
        <f t="shared" si="76"/>
        <v>1</v>
      </c>
      <c r="AU94" s="119">
        <f t="shared" si="76"/>
        <v>0</v>
      </c>
      <c r="AV94" s="101">
        <f t="shared" si="76"/>
        <v>0</v>
      </c>
      <c r="AW94" s="101">
        <f t="shared" si="76"/>
        <v>1</v>
      </c>
      <c r="AX94" s="119">
        <f t="shared" si="76"/>
        <v>1</v>
      </c>
    </row>
    <row r="95" spans="1:70" ht="18.75">
      <c r="A95" s="111"/>
      <c r="B95" s="13"/>
      <c r="C95" s="14">
        <v>0.51041666666666663</v>
      </c>
      <c r="D95" s="15" t="s">
        <v>15</v>
      </c>
      <c r="E95" s="16" t="s">
        <v>27</v>
      </c>
      <c r="F95" s="69"/>
      <c r="G95" s="70"/>
      <c r="H95" s="55"/>
      <c r="I95" s="56"/>
      <c r="J95" s="17"/>
      <c r="K95" s="14"/>
      <c r="L95" s="15"/>
      <c r="M95" s="16"/>
      <c r="N95" s="19"/>
      <c r="O95" s="14"/>
      <c r="P95" s="15"/>
      <c r="Q95" s="16"/>
      <c r="R95" s="17"/>
      <c r="S95" s="14"/>
      <c r="T95" s="15"/>
      <c r="U95" s="16"/>
      <c r="V95" s="17"/>
      <c r="W95" s="14"/>
      <c r="X95" s="15"/>
      <c r="Y95" s="16"/>
      <c r="AB95" s="101"/>
      <c r="AC95" s="101"/>
      <c r="AD95" s="101"/>
      <c r="AE95" s="101"/>
      <c r="AF95" s="101"/>
      <c r="AG95" s="101"/>
      <c r="AP95" s="101"/>
      <c r="AQ95" s="101"/>
      <c r="AR95" s="101"/>
      <c r="AS95" s="101"/>
      <c r="AT95" s="101"/>
      <c r="AU95" s="119"/>
      <c r="AV95" s="101"/>
      <c r="AW95" s="101"/>
      <c r="AX95" s="119"/>
    </row>
    <row r="96" spans="1:70" ht="19.5" thickBot="1">
      <c r="A96" s="112"/>
      <c r="B96" s="20"/>
      <c r="C96" s="21">
        <v>0.60416666666666663</v>
      </c>
      <c r="D96" s="90" t="s">
        <v>23</v>
      </c>
      <c r="E96" s="91" t="s">
        <v>32</v>
      </c>
      <c r="F96" s="23"/>
      <c r="G96" s="21"/>
      <c r="H96" s="90"/>
      <c r="I96" s="91"/>
      <c r="J96" s="23"/>
      <c r="K96" s="21"/>
      <c r="L96" s="90"/>
      <c r="M96" s="91"/>
      <c r="N96" s="24"/>
      <c r="O96" s="21"/>
      <c r="P96" s="90"/>
      <c r="Q96" s="91"/>
      <c r="R96" s="23"/>
      <c r="S96" s="21"/>
      <c r="T96" s="90"/>
      <c r="U96" s="91"/>
      <c r="V96" s="23"/>
      <c r="W96" s="21"/>
      <c r="X96" s="90"/>
      <c r="Y96" s="91"/>
      <c r="AB96" s="101"/>
      <c r="AC96" s="101"/>
      <c r="AD96" s="101"/>
      <c r="AE96" s="101"/>
      <c r="AF96" s="101"/>
      <c r="AG96" s="101"/>
      <c r="AI96">
        <f t="shared" ref="AI96:AN96" si="77">SUM(AB82:AB96)</f>
        <v>2</v>
      </c>
      <c r="AJ96">
        <f t="shared" si="77"/>
        <v>1</v>
      </c>
      <c r="AK96">
        <f t="shared" si="77"/>
        <v>3</v>
      </c>
      <c r="AL96">
        <f t="shared" si="77"/>
        <v>1</v>
      </c>
      <c r="AM96">
        <f t="shared" si="77"/>
        <v>3</v>
      </c>
      <c r="AN96">
        <f t="shared" si="77"/>
        <v>2</v>
      </c>
      <c r="AP96" s="101"/>
      <c r="AQ96" s="101"/>
      <c r="AR96" s="101"/>
      <c r="AS96" s="101"/>
      <c r="AT96" s="101"/>
      <c r="AU96" s="119"/>
      <c r="AV96" s="101"/>
      <c r="AW96" s="101"/>
      <c r="AX96" s="119"/>
      <c r="AZ96" s="49">
        <f>SUM(AP82:AP96)</f>
        <v>3</v>
      </c>
      <c r="BA96">
        <f t="shared" ref="BA96:BH96" si="78">SUM(AQ82:AQ96)</f>
        <v>3</v>
      </c>
      <c r="BB96">
        <f t="shared" si="78"/>
        <v>2</v>
      </c>
      <c r="BC96" s="49">
        <f t="shared" si="78"/>
        <v>2</v>
      </c>
      <c r="BD96" s="49">
        <f t="shared" si="78"/>
        <v>3</v>
      </c>
      <c r="BE96" s="51">
        <f t="shared" si="78"/>
        <v>2</v>
      </c>
      <c r="BF96">
        <f t="shared" si="78"/>
        <v>2</v>
      </c>
      <c r="BG96" s="51">
        <f t="shared" si="78"/>
        <v>2</v>
      </c>
      <c r="BH96" s="49">
        <f t="shared" si="78"/>
        <v>3</v>
      </c>
      <c r="BJ96">
        <f>BJ81+AZ96</f>
        <v>8</v>
      </c>
      <c r="BK96">
        <f t="shared" ref="BK96:BR96" si="79">BK81+BA96</f>
        <v>8</v>
      </c>
      <c r="BL96">
        <f t="shared" si="79"/>
        <v>8</v>
      </c>
      <c r="BM96">
        <f t="shared" si="79"/>
        <v>8</v>
      </c>
      <c r="BN96">
        <f t="shared" si="79"/>
        <v>8</v>
      </c>
      <c r="BO96">
        <f t="shared" si="79"/>
        <v>8</v>
      </c>
      <c r="BP96">
        <f t="shared" si="79"/>
        <v>8</v>
      </c>
      <c r="BQ96">
        <f t="shared" si="79"/>
        <v>8</v>
      </c>
      <c r="BR96">
        <f t="shared" si="79"/>
        <v>8</v>
      </c>
    </row>
    <row r="97" spans="1:60" ht="18.75" hidden="1">
      <c r="A97" s="110">
        <v>43044</v>
      </c>
      <c r="B97" s="7"/>
      <c r="C97" s="8"/>
      <c r="D97" s="9" t="s">
        <v>29</v>
      </c>
      <c r="E97" s="10"/>
      <c r="F97" s="11"/>
      <c r="G97" s="8"/>
      <c r="H97" s="9" t="s">
        <v>29</v>
      </c>
      <c r="I97" s="10"/>
      <c r="J97" s="11"/>
      <c r="K97" s="8"/>
      <c r="L97" s="9" t="s">
        <v>29</v>
      </c>
      <c r="M97" s="10"/>
      <c r="N97" s="12"/>
      <c r="O97" s="8"/>
      <c r="P97" s="9" t="s">
        <v>29</v>
      </c>
      <c r="Q97" s="10"/>
      <c r="R97" s="11"/>
      <c r="S97" s="8"/>
      <c r="T97" s="9" t="s">
        <v>29</v>
      </c>
      <c r="U97" s="10"/>
      <c r="V97" s="11"/>
      <c r="W97" s="8"/>
      <c r="X97" s="9" t="s">
        <v>29</v>
      </c>
      <c r="Y97" s="10"/>
      <c r="AB97" s="101">
        <f t="shared" ref="AB97:AG97" si="80">COUNTIF($B97:$Y99,AB$3)</f>
        <v>0</v>
      </c>
      <c r="AC97" s="101">
        <f t="shared" si="80"/>
        <v>0</v>
      </c>
      <c r="AD97" s="101">
        <f t="shared" si="80"/>
        <v>0</v>
      </c>
      <c r="AE97" s="101">
        <f t="shared" si="80"/>
        <v>0</v>
      </c>
      <c r="AF97" s="101">
        <f t="shared" si="80"/>
        <v>0</v>
      </c>
      <c r="AG97" s="101">
        <f t="shared" si="80"/>
        <v>0</v>
      </c>
      <c r="AP97" s="101">
        <f t="shared" ref="AP97:AX97" si="81">COUNTIF($B97:$Y99,AP$3)</f>
        <v>0</v>
      </c>
      <c r="AQ97" s="101">
        <f t="shared" si="81"/>
        <v>0</v>
      </c>
      <c r="AR97" s="101">
        <f t="shared" si="81"/>
        <v>0</v>
      </c>
      <c r="AS97" s="101">
        <f t="shared" si="81"/>
        <v>0</v>
      </c>
      <c r="AT97" s="101">
        <f t="shared" si="81"/>
        <v>0</v>
      </c>
      <c r="AU97" s="101">
        <f t="shared" si="81"/>
        <v>0</v>
      </c>
      <c r="AV97" s="101">
        <f t="shared" si="81"/>
        <v>0</v>
      </c>
      <c r="AW97" s="101">
        <f t="shared" si="81"/>
        <v>0</v>
      </c>
      <c r="AX97" s="101">
        <f t="shared" si="81"/>
        <v>0</v>
      </c>
    </row>
    <row r="98" spans="1:60" ht="18.75" hidden="1">
      <c r="A98" s="111"/>
      <c r="B98" s="13"/>
      <c r="C98" s="14"/>
      <c r="D98" s="15"/>
      <c r="E98" s="16"/>
      <c r="F98" s="17"/>
      <c r="G98" s="14"/>
      <c r="H98" s="15"/>
      <c r="I98" s="16"/>
      <c r="J98" s="17"/>
      <c r="K98" s="14"/>
      <c r="L98" s="15"/>
      <c r="M98" s="16"/>
      <c r="N98" s="19"/>
      <c r="O98" s="14"/>
      <c r="P98" s="15"/>
      <c r="Q98" s="16"/>
      <c r="R98" s="17"/>
      <c r="S98" s="14"/>
      <c r="T98" s="15"/>
      <c r="U98" s="16"/>
      <c r="V98" s="17"/>
      <c r="W98" s="14"/>
      <c r="X98" s="15"/>
      <c r="Y98" s="16"/>
      <c r="AB98" s="101"/>
      <c r="AC98" s="101"/>
      <c r="AD98" s="101"/>
      <c r="AE98" s="101"/>
      <c r="AF98" s="101"/>
      <c r="AG98" s="101"/>
      <c r="AP98" s="101"/>
      <c r="AQ98" s="101"/>
      <c r="AR98" s="101"/>
      <c r="AS98" s="101"/>
      <c r="AT98" s="101"/>
      <c r="AU98" s="101"/>
      <c r="AV98" s="101"/>
      <c r="AW98" s="101"/>
      <c r="AX98" s="101"/>
    </row>
    <row r="99" spans="1:60" ht="19.5" hidden="1" thickBot="1">
      <c r="A99" s="112"/>
      <c r="B99" s="20"/>
      <c r="C99" s="21"/>
      <c r="D99" s="22"/>
      <c r="E99" s="18"/>
      <c r="F99" s="23"/>
      <c r="G99" s="21"/>
      <c r="H99" s="22"/>
      <c r="I99" s="18"/>
      <c r="J99" s="23"/>
      <c r="K99" s="21"/>
      <c r="L99" s="22"/>
      <c r="M99" s="18"/>
      <c r="N99" s="24"/>
      <c r="O99" s="21"/>
      <c r="P99" s="22"/>
      <c r="Q99" s="18"/>
      <c r="R99" s="23"/>
      <c r="S99" s="21"/>
      <c r="T99" s="22"/>
      <c r="U99" s="18"/>
      <c r="V99" s="23"/>
      <c r="W99" s="21"/>
      <c r="X99" s="22"/>
      <c r="Y99" s="18"/>
      <c r="AB99" s="101"/>
      <c r="AC99" s="101"/>
      <c r="AD99" s="101"/>
      <c r="AE99" s="101"/>
      <c r="AF99" s="101"/>
      <c r="AG99" s="101"/>
      <c r="AP99" s="101"/>
      <c r="AQ99" s="101"/>
      <c r="AR99" s="101"/>
      <c r="AS99" s="101"/>
      <c r="AT99" s="101"/>
      <c r="AU99" s="101"/>
      <c r="AV99" s="101"/>
      <c r="AW99" s="101"/>
      <c r="AX99" s="101"/>
    </row>
    <row r="100" spans="1:60" ht="18.75" hidden="1">
      <c r="A100" s="110">
        <v>43051</v>
      </c>
      <c r="B100" s="7"/>
      <c r="C100" s="8"/>
      <c r="D100" s="9" t="s">
        <v>29</v>
      </c>
      <c r="E100" s="10"/>
      <c r="F100" s="11"/>
      <c r="G100" s="8"/>
      <c r="H100" s="9" t="s">
        <v>29</v>
      </c>
      <c r="I100" s="10"/>
      <c r="J100" s="11"/>
      <c r="K100" s="8"/>
      <c r="L100" s="9" t="s">
        <v>29</v>
      </c>
      <c r="M100" s="10"/>
      <c r="N100" s="12"/>
      <c r="O100" s="8"/>
      <c r="P100" s="9" t="s">
        <v>29</v>
      </c>
      <c r="Q100" s="10"/>
      <c r="R100" s="11"/>
      <c r="S100" s="8"/>
      <c r="T100" s="9" t="s">
        <v>29</v>
      </c>
      <c r="U100" s="10"/>
      <c r="V100" s="11"/>
      <c r="W100" s="8"/>
      <c r="X100" s="9" t="s">
        <v>29</v>
      </c>
      <c r="Y100" s="10"/>
      <c r="AB100" s="101">
        <f t="shared" ref="AB100:AG100" si="82">COUNTIF($B100:$Y102,AB$3)</f>
        <v>0</v>
      </c>
      <c r="AC100" s="101">
        <f t="shared" si="82"/>
        <v>0</v>
      </c>
      <c r="AD100" s="101">
        <f t="shared" si="82"/>
        <v>0</v>
      </c>
      <c r="AE100" s="101">
        <f t="shared" si="82"/>
        <v>0</v>
      </c>
      <c r="AF100" s="101">
        <f t="shared" si="82"/>
        <v>0</v>
      </c>
      <c r="AG100" s="101">
        <f t="shared" si="82"/>
        <v>0</v>
      </c>
      <c r="AP100" s="101">
        <f t="shared" ref="AP100:AX100" si="83">COUNTIF($B100:$Y102,AP$3)</f>
        <v>0</v>
      </c>
      <c r="AQ100" s="101">
        <f t="shared" si="83"/>
        <v>0</v>
      </c>
      <c r="AR100" s="101">
        <f t="shared" si="83"/>
        <v>0</v>
      </c>
      <c r="AS100" s="101">
        <f t="shared" si="83"/>
        <v>0</v>
      </c>
      <c r="AT100" s="101">
        <f t="shared" si="83"/>
        <v>0</v>
      </c>
      <c r="AU100" s="101">
        <f t="shared" si="83"/>
        <v>0</v>
      </c>
      <c r="AV100" s="101">
        <f t="shared" si="83"/>
        <v>0</v>
      </c>
      <c r="AW100" s="101">
        <f t="shared" si="83"/>
        <v>0</v>
      </c>
      <c r="AX100" s="101">
        <f t="shared" si="83"/>
        <v>0</v>
      </c>
    </row>
    <row r="101" spans="1:60" ht="18.75" hidden="1">
      <c r="A101" s="111"/>
      <c r="B101" s="13"/>
      <c r="C101" s="14"/>
      <c r="D101" s="15"/>
      <c r="E101" s="16"/>
      <c r="F101" s="17"/>
      <c r="G101" s="14"/>
      <c r="H101" s="15"/>
      <c r="I101" s="16"/>
      <c r="J101" s="17"/>
      <c r="K101" s="14"/>
      <c r="L101" s="15"/>
      <c r="M101" s="16"/>
      <c r="N101" s="19"/>
      <c r="O101" s="14"/>
      <c r="P101" s="15"/>
      <c r="Q101" s="16"/>
      <c r="R101" s="17"/>
      <c r="S101" s="14"/>
      <c r="T101" s="15"/>
      <c r="U101" s="16"/>
      <c r="V101" s="17"/>
      <c r="W101" s="14"/>
      <c r="X101" s="15"/>
      <c r="Y101" s="16"/>
      <c r="AB101" s="101"/>
      <c r="AC101" s="101"/>
      <c r="AD101" s="101"/>
      <c r="AE101" s="101"/>
      <c r="AF101" s="101"/>
      <c r="AG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</row>
    <row r="102" spans="1:60" ht="19.5" hidden="1" thickBot="1">
      <c r="A102" s="112"/>
      <c r="B102" s="20"/>
      <c r="C102" s="21"/>
      <c r="D102" s="22"/>
      <c r="E102" s="18"/>
      <c r="F102" s="23"/>
      <c r="G102" s="21"/>
      <c r="H102" s="22"/>
      <c r="I102" s="18"/>
      <c r="J102" s="23"/>
      <c r="K102" s="21"/>
      <c r="L102" s="22"/>
      <c r="M102" s="18"/>
      <c r="N102" s="24"/>
      <c r="O102" s="21"/>
      <c r="P102" s="22"/>
      <c r="Q102" s="18"/>
      <c r="R102" s="23"/>
      <c r="S102" s="21"/>
      <c r="T102" s="22"/>
      <c r="U102" s="18"/>
      <c r="V102" s="23"/>
      <c r="W102" s="21"/>
      <c r="X102" s="22"/>
      <c r="Y102" s="18"/>
      <c r="AB102" s="101"/>
      <c r="AC102" s="101"/>
      <c r="AD102" s="101"/>
      <c r="AE102" s="101"/>
      <c r="AF102" s="101"/>
      <c r="AG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</row>
    <row r="103" spans="1:60" ht="18.75" hidden="1">
      <c r="A103" s="110">
        <v>43058</v>
      </c>
      <c r="B103" s="7"/>
      <c r="C103" s="8"/>
      <c r="D103" s="9" t="s">
        <v>29</v>
      </c>
      <c r="E103" s="10"/>
      <c r="F103" s="11"/>
      <c r="G103" s="8"/>
      <c r="H103" s="9" t="s">
        <v>29</v>
      </c>
      <c r="I103" s="10"/>
      <c r="J103" s="11"/>
      <c r="K103" s="8"/>
      <c r="L103" s="9" t="s">
        <v>29</v>
      </c>
      <c r="M103" s="10"/>
      <c r="N103" s="12"/>
      <c r="O103" s="8"/>
      <c r="P103" s="9" t="s">
        <v>29</v>
      </c>
      <c r="Q103" s="10"/>
      <c r="R103" s="11"/>
      <c r="S103" s="8"/>
      <c r="T103" s="9" t="s">
        <v>29</v>
      </c>
      <c r="U103" s="10"/>
      <c r="V103" s="11"/>
      <c r="W103" s="8"/>
      <c r="X103" s="9" t="s">
        <v>29</v>
      </c>
      <c r="Y103" s="10"/>
      <c r="AB103" s="101">
        <f t="shared" ref="AB103:AG103" si="84">COUNTIF($B103:$Y105,AB$3)</f>
        <v>0</v>
      </c>
      <c r="AC103" s="101">
        <f t="shared" si="84"/>
        <v>0</v>
      </c>
      <c r="AD103" s="101">
        <f t="shared" si="84"/>
        <v>0</v>
      </c>
      <c r="AE103" s="101">
        <f t="shared" si="84"/>
        <v>0</v>
      </c>
      <c r="AF103" s="101">
        <f t="shared" si="84"/>
        <v>0</v>
      </c>
      <c r="AG103" s="101">
        <f t="shared" si="84"/>
        <v>0</v>
      </c>
      <c r="AP103" s="101">
        <f t="shared" ref="AP103:AX103" si="85">COUNTIF($B103:$Y105,AP$3)</f>
        <v>0</v>
      </c>
      <c r="AQ103" s="101">
        <f t="shared" si="85"/>
        <v>0</v>
      </c>
      <c r="AR103" s="101">
        <f t="shared" si="85"/>
        <v>0</v>
      </c>
      <c r="AS103" s="101">
        <f t="shared" si="85"/>
        <v>0</v>
      </c>
      <c r="AT103" s="101">
        <f t="shared" si="85"/>
        <v>0</v>
      </c>
      <c r="AU103" s="101">
        <f t="shared" si="85"/>
        <v>0</v>
      </c>
      <c r="AV103" s="101">
        <f t="shared" si="85"/>
        <v>0</v>
      </c>
      <c r="AW103" s="101">
        <f t="shared" si="85"/>
        <v>0</v>
      </c>
      <c r="AX103" s="101">
        <f t="shared" si="85"/>
        <v>0</v>
      </c>
    </row>
    <row r="104" spans="1:60" ht="18.75" hidden="1">
      <c r="A104" s="111"/>
      <c r="B104" s="13"/>
      <c r="C104" s="14"/>
      <c r="D104" s="15"/>
      <c r="E104" s="16"/>
      <c r="F104" s="17"/>
      <c r="G104" s="14"/>
      <c r="H104" s="15"/>
      <c r="I104" s="16"/>
      <c r="J104" s="17"/>
      <c r="K104" s="14"/>
      <c r="L104" s="15"/>
      <c r="M104" s="16"/>
      <c r="N104" s="19"/>
      <c r="O104" s="14"/>
      <c r="P104" s="15"/>
      <c r="Q104" s="16"/>
      <c r="R104" s="17"/>
      <c r="S104" s="14"/>
      <c r="T104" s="15"/>
      <c r="U104" s="16"/>
      <c r="V104" s="17"/>
      <c r="W104" s="14"/>
      <c r="X104" s="15"/>
      <c r="Y104" s="16"/>
      <c r="AB104" s="101"/>
      <c r="AC104" s="101"/>
      <c r="AD104" s="101"/>
      <c r="AE104" s="101"/>
      <c r="AF104" s="101"/>
      <c r="AG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</row>
    <row r="105" spans="1:60" ht="19.5" hidden="1" thickBot="1">
      <c r="A105" s="112"/>
      <c r="B105" s="20"/>
      <c r="C105" s="21"/>
      <c r="D105" s="22"/>
      <c r="E105" s="18"/>
      <c r="F105" s="23"/>
      <c r="G105" s="21"/>
      <c r="H105" s="22"/>
      <c r="I105" s="18"/>
      <c r="J105" s="23"/>
      <c r="K105" s="21"/>
      <c r="L105" s="22"/>
      <c r="M105" s="18"/>
      <c r="N105" s="24"/>
      <c r="O105" s="21"/>
      <c r="P105" s="22"/>
      <c r="Q105" s="18"/>
      <c r="R105" s="23"/>
      <c r="S105" s="21"/>
      <c r="T105" s="22"/>
      <c r="U105" s="18"/>
      <c r="V105" s="23"/>
      <c r="W105" s="21"/>
      <c r="X105" s="22"/>
      <c r="Y105" s="18"/>
      <c r="AB105" s="101"/>
      <c r="AC105" s="101"/>
      <c r="AD105" s="101"/>
      <c r="AE105" s="101"/>
      <c r="AF105" s="101"/>
      <c r="AG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</row>
    <row r="106" spans="1:60" ht="18.75" hidden="1">
      <c r="A106" s="111">
        <v>43065</v>
      </c>
      <c r="B106" s="7"/>
      <c r="C106" s="8"/>
      <c r="D106" s="9" t="s">
        <v>29</v>
      </c>
      <c r="E106" s="10"/>
      <c r="F106" s="11"/>
      <c r="G106" s="8"/>
      <c r="H106" s="9" t="s">
        <v>29</v>
      </c>
      <c r="I106" s="10"/>
      <c r="J106" s="11"/>
      <c r="K106" s="8"/>
      <c r="L106" s="9" t="s">
        <v>29</v>
      </c>
      <c r="M106" s="10"/>
      <c r="N106" s="12"/>
      <c r="O106" s="8"/>
      <c r="P106" s="9" t="s">
        <v>29</v>
      </c>
      <c r="Q106" s="10"/>
      <c r="R106" s="11"/>
      <c r="S106" s="8"/>
      <c r="T106" s="9" t="s">
        <v>29</v>
      </c>
      <c r="U106" s="10"/>
      <c r="V106" s="11"/>
      <c r="W106" s="8"/>
      <c r="X106" s="9" t="s">
        <v>29</v>
      </c>
      <c r="Y106" s="10"/>
      <c r="AB106" s="101">
        <f t="shared" ref="AB106:AG106" si="86">COUNTIF($B106:$Y108,AB$3)</f>
        <v>0</v>
      </c>
      <c r="AC106" s="101">
        <f t="shared" si="86"/>
        <v>0</v>
      </c>
      <c r="AD106" s="101">
        <f t="shared" si="86"/>
        <v>0</v>
      </c>
      <c r="AE106" s="101">
        <f t="shared" si="86"/>
        <v>0</v>
      </c>
      <c r="AF106" s="101">
        <f t="shared" si="86"/>
        <v>0</v>
      </c>
      <c r="AG106" s="101">
        <f t="shared" si="86"/>
        <v>0</v>
      </c>
      <c r="AP106" s="101">
        <f t="shared" ref="AP106:AX106" si="87">COUNTIF($B106:$Y108,AP$3)</f>
        <v>0</v>
      </c>
      <c r="AQ106" s="101">
        <f t="shared" si="87"/>
        <v>0</v>
      </c>
      <c r="AR106" s="101">
        <f t="shared" si="87"/>
        <v>0</v>
      </c>
      <c r="AS106" s="101">
        <f t="shared" si="87"/>
        <v>0</v>
      </c>
      <c r="AT106" s="101">
        <f t="shared" si="87"/>
        <v>0</v>
      </c>
      <c r="AU106" s="101">
        <f t="shared" si="87"/>
        <v>0</v>
      </c>
      <c r="AV106" s="101">
        <f t="shared" si="87"/>
        <v>0</v>
      </c>
      <c r="AW106" s="101">
        <f t="shared" si="87"/>
        <v>0</v>
      </c>
      <c r="AX106" s="101">
        <f t="shared" si="87"/>
        <v>0</v>
      </c>
    </row>
    <row r="107" spans="1:60" ht="18.75" hidden="1">
      <c r="A107" s="111"/>
      <c r="B107" s="13"/>
      <c r="C107" s="14"/>
      <c r="D107" s="15"/>
      <c r="E107" s="16"/>
      <c r="F107" s="17"/>
      <c r="G107" s="14"/>
      <c r="H107" s="15"/>
      <c r="I107" s="16"/>
      <c r="J107" s="17"/>
      <c r="K107" s="14"/>
      <c r="L107" s="15"/>
      <c r="M107" s="16"/>
      <c r="N107" s="19"/>
      <c r="O107" s="14"/>
      <c r="P107" s="15"/>
      <c r="Q107" s="16"/>
      <c r="R107" s="17"/>
      <c r="S107" s="14"/>
      <c r="T107" s="15"/>
      <c r="U107" s="16"/>
      <c r="V107" s="17"/>
      <c r="W107" s="14"/>
      <c r="X107" s="15"/>
      <c r="Y107" s="16"/>
      <c r="AB107" s="101"/>
      <c r="AC107" s="101"/>
      <c r="AD107" s="101"/>
      <c r="AE107" s="101"/>
      <c r="AF107" s="101"/>
      <c r="AG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</row>
    <row r="108" spans="1:60" ht="19.5" hidden="1" thickBot="1">
      <c r="A108" s="112"/>
      <c r="B108" s="20"/>
      <c r="C108" s="21"/>
      <c r="D108" s="26"/>
      <c r="E108" s="25"/>
      <c r="F108" s="30"/>
      <c r="G108" s="31"/>
      <c r="H108" s="32"/>
      <c r="I108" s="25"/>
      <c r="J108" s="30"/>
      <c r="K108" s="31"/>
      <c r="L108" s="32"/>
      <c r="M108" s="25"/>
      <c r="N108" s="33"/>
      <c r="O108" s="31"/>
      <c r="P108" s="32"/>
      <c r="Q108" s="25"/>
      <c r="R108" s="30"/>
      <c r="S108" s="31"/>
      <c r="T108" s="32"/>
      <c r="U108" s="25"/>
      <c r="V108" s="30"/>
      <c r="W108" s="31"/>
      <c r="X108" s="32"/>
      <c r="Y108" s="25"/>
      <c r="AB108" s="101"/>
      <c r="AC108" s="101"/>
      <c r="AD108" s="101"/>
      <c r="AE108" s="101"/>
      <c r="AF108" s="101"/>
      <c r="AG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</row>
    <row r="109" spans="1:60" hidden="1"/>
    <row r="110" spans="1:60" ht="25.5" hidden="1">
      <c r="A110" s="27"/>
      <c r="B110" s="27" t="s">
        <v>10</v>
      </c>
      <c r="C110" s="27"/>
      <c r="D110" s="27"/>
      <c r="E110" s="27"/>
      <c r="F110" s="28"/>
      <c r="G110" s="27"/>
      <c r="H110" s="27"/>
      <c r="I110" s="27"/>
      <c r="J110" s="29"/>
      <c r="K110" s="27"/>
      <c r="L110" s="27"/>
      <c r="M110" s="27"/>
      <c r="N110" s="29"/>
      <c r="O110" s="27"/>
      <c r="P110" s="27"/>
      <c r="Q110" s="27"/>
      <c r="R110" s="29"/>
      <c r="S110" s="27"/>
      <c r="T110" s="27"/>
      <c r="U110" s="27"/>
      <c r="V110" s="29"/>
      <c r="W110" s="27"/>
      <c r="X110" s="27"/>
      <c r="Y110" s="27"/>
      <c r="AB110">
        <f>SUM(AB4:AB108)</f>
        <v>10</v>
      </c>
      <c r="AC110">
        <f t="shared" ref="AC110:AN110" si="88">SUM(AC4:AC108)</f>
        <v>10</v>
      </c>
      <c r="AD110">
        <f t="shared" si="88"/>
        <v>10</v>
      </c>
      <c r="AE110">
        <f t="shared" si="88"/>
        <v>10</v>
      </c>
      <c r="AF110">
        <f t="shared" si="88"/>
        <v>10</v>
      </c>
      <c r="AG110">
        <f t="shared" si="88"/>
        <v>10</v>
      </c>
      <c r="AI110">
        <f t="shared" si="88"/>
        <v>10</v>
      </c>
      <c r="AJ110">
        <f t="shared" si="88"/>
        <v>10</v>
      </c>
      <c r="AK110">
        <f t="shared" si="88"/>
        <v>10</v>
      </c>
      <c r="AL110">
        <f t="shared" si="88"/>
        <v>10</v>
      </c>
      <c r="AM110">
        <f t="shared" si="88"/>
        <v>10</v>
      </c>
      <c r="AN110">
        <f t="shared" si="88"/>
        <v>10</v>
      </c>
      <c r="AP110">
        <f t="shared" ref="AP110:BH110" si="89">SUM(AP4:AP108)</f>
        <v>8</v>
      </c>
      <c r="AQ110">
        <f t="shared" si="89"/>
        <v>8</v>
      </c>
      <c r="AR110">
        <f t="shared" si="89"/>
        <v>8</v>
      </c>
      <c r="AS110">
        <f t="shared" si="89"/>
        <v>8</v>
      </c>
      <c r="AT110">
        <f t="shared" si="89"/>
        <v>8</v>
      </c>
      <c r="AU110">
        <f t="shared" si="89"/>
        <v>8</v>
      </c>
      <c r="AV110">
        <f t="shared" si="89"/>
        <v>8</v>
      </c>
      <c r="AW110">
        <f t="shared" si="89"/>
        <v>8</v>
      </c>
      <c r="AX110">
        <f t="shared" si="89"/>
        <v>8</v>
      </c>
      <c r="AZ110">
        <f t="shared" si="89"/>
        <v>8</v>
      </c>
      <c r="BA110">
        <f t="shared" si="89"/>
        <v>8</v>
      </c>
      <c r="BB110">
        <f t="shared" si="89"/>
        <v>8</v>
      </c>
      <c r="BC110">
        <f t="shared" si="89"/>
        <v>8</v>
      </c>
      <c r="BD110">
        <f t="shared" si="89"/>
        <v>8</v>
      </c>
      <c r="BE110">
        <f t="shared" si="89"/>
        <v>8</v>
      </c>
      <c r="BF110">
        <f t="shared" si="89"/>
        <v>8</v>
      </c>
      <c r="BG110">
        <f t="shared" si="89"/>
        <v>8</v>
      </c>
      <c r="BH110">
        <f t="shared" si="89"/>
        <v>8</v>
      </c>
    </row>
    <row r="111" spans="1:60" ht="25.5" hidden="1">
      <c r="B111" s="27" t="s">
        <v>11</v>
      </c>
    </row>
    <row r="112" spans="1:60" ht="25.5" hidden="1">
      <c r="B112" s="27" t="s">
        <v>12</v>
      </c>
    </row>
    <row r="113" spans="2:2" hidden="1"/>
    <row r="114" spans="2:2" ht="25.5" hidden="1">
      <c r="B114" s="27" t="s">
        <v>13</v>
      </c>
    </row>
    <row r="115" spans="2:2" ht="25.5" hidden="1">
      <c r="B115" s="27" t="s">
        <v>72</v>
      </c>
    </row>
    <row r="116" spans="2:2" ht="25.5" hidden="1">
      <c r="B116" s="27" t="s">
        <v>73</v>
      </c>
    </row>
  </sheetData>
  <mergeCells count="572">
    <mergeCell ref="AX97:AX99"/>
    <mergeCell ref="AW106:AW108"/>
    <mergeCell ref="AX106:AX108"/>
    <mergeCell ref="AV100:AV102"/>
    <mergeCell ref="AW103:AW105"/>
    <mergeCell ref="AX103:AX105"/>
    <mergeCell ref="AU103:AU105"/>
    <mergeCell ref="A106:A108"/>
    <mergeCell ref="AB106:AB108"/>
    <mergeCell ref="AC106:AC108"/>
    <mergeCell ref="AD106:AD108"/>
    <mergeCell ref="AE103:AE105"/>
    <mergeCell ref="AF103:AF105"/>
    <mergeCell ref="A103:A105"/>
    <mergeCell ref="AB103:AB105"/>
    <mergeCell ref="AE106:AE108"/>
    <mergeCell ref="AF106:AF108"/>
    <mergeCell ref="AC103:AC105"/>
    <mergeCell ref="AD103:AD105"/>
    <mergeCell ref="AX100:AX102"/>
    <mergeCell ref="AR103:AR105"/>
    <mergeCell ref="AS106:AS108"/>
    <mergeCell ref="AT106:AT108"/>
    <mergeCell ref="AG103:AG105"/>
    <mergeCell ref="AV103:AV105"/>
    <mergeCell ref="AV97:AV99"/>
    <mergeCell ref="AW97:AW99"/>
    <mergeCell ref="AT100:AT102"/>
    <mergeCell ref="AU97:AU99"/>
    <mergeCell ref="AS97:AS99"/>
    <mergeCell ref="AS100:AS102"/>
    <mergeCell ref="AG106:AG108"/>
    <mergeCell ref="AP106:AP108"/>
    <mergeCell ref="AQ106:AQ108"/>
    <mergeCell ref="AR106:AR108"/>
    <mergeCell ref="AU106:AU108"/>
    <mergeCell ref="AV106:AV108"/>
    <mergeCell ref="AS103:AS105"/>
    <mergeCell ref="AT103:AT105"/>
    <mergeCell ref="AQ103:AQ105"/>
    <mergeCell ref="AP103:AP105"/>
    <mergeCell ref="AP100:AP102"/>
    <mergeCell ref="AW100:AW102"/>
    <mergeCell ref="AT97:AT99"/>
    <mergeCell ref="AU100:AU102"/>
    <mergeCell ref="A100:A102"/>
    <mergeCell ref="AB100:AB102"/>
    <mergeCell ref="AC100:AC102"/>
    <mergeCell ref="AE100:AE102"/>
    <mergeCell ref="AF100:AF102"/>
    <mergeCell ref="AV94:AV96"/>
    <mergeCell ref="AQ100:AQ102"/>
    <mergeCell ref="AC94:AC96"/>
    <mergeCell ref="AD94:AD96"/>
    <mergeCell ref="AD100:AD102"/>
    <mergeCell ref="AQ94:AQ96"/>
    <mergeCell ref="AD97:AD99"/>
    <mergeCell ref="A94:A96"/>
    <mergeCell ref="AB94:AB96"/>
    <mergeCell ref="AF97:AF99"/>
    <mergeCell ref="AG97:AG99"/>
    <mergeCell ref="AP97:AP99"/>
    <mergeCell ref="AQ97:AQ99"/>
    <mergeCell ref="A97:A99"/>
    <mergeCell ref="AB97:AB99"/>
    <mergeCell ref="AC97:AC99"/>
    <mergeCell ref="AE97:AE99"/>
    <mergeCell ref="AR97:AR99"/>
    <mergeCell ref="AG100:AG102"/>
    <mergeCell ref="AS94:AS96"/>
    <mergeCell ref="AR100:AR102"/>
    <mergeCell ref="AR94:AR96"/>
    <mergeCell ref="AG94:AG96"/>
    <mergeCell ref="AP94:AP96"/>
    <mergeCell ref="AX94:AX96"/>
    <mergeCell ref="AT94:AT96"/>
    <mergeCell ref="A91:A93"/>
    <mergeCell ref="AB91:AB93"/>
    <mergeCell ref="AU91:AU93"/>
    <mergeCell ref="AQ91:AQ93"/>
    <mergeCell ref="AR91:AR93"/>
    <mergeCell ref="AC91:AC93"/>
    <mergeCell ref="AD91:AD93"/>
    <mergeCell ref="AU94:AU96"/>
    <mergeCell ref="AS91:AS93"/>
    <mergeCell ref="AT91:AT93"/>
    <mergeCell ref="AE94:AE96"/>
    <mergeCell ref="AF94:AF96"/>
    <mergeCell ref="AG91:AG93"/>
    <mergeCell ref="AP91:AP93"/>
    <mergeCell ref="AE91:AE93"/>
    <mergeCell ref="AW94:AW96"/>
    <mergeCell ref="AV91:AV93"/>
    <mergeCell ref="AW91:AW93"/>
    <mergeCell ref="AX91:AX93"/>
    <mergeCell ref="AE88:AE90"/>
    <mergeCell ref="AF88:AF90"/>
    <mergeCell ref="A88:A90"/>
    <mergeCell ref="AB88:AB90"/>
    <mergeCell ref="AC88:AC90"/>
    <mergeCell ref="AD88:AD90"/>
    <mergeCell ref="AG88:AG90"/>
    <mergeCell ref="AF91:AF93"/>
    <mergeCell ref="AX88:AX90"/>
    <mergeCell ref="AW88:AW90"/>
    <mergeCell ref="AV88:AV90"/>
    <mergeCell ref="A82:A84"/>
    <mergeCell ref="AB82:AB84"/>
    <mergeCell ref="AC82:AC84"/>
    <mergeCell ref="AB79:AB81"/>
    <mergeCell ref="AP88:AP90"/>
    <mergeCell ref="AQ88:AQ90"/>
    <mergeCell ref="AU88:AU90"/>
    <mergeCell ref="AE85:AE87"/>
    <mergeCell ref="AF85:AF87"/>
    <mergeCell ref="A85:A87"/>
    <mergeCell ref="AB85:AB87"/>
    <mergeCell ref="AC85:AC87"/>
    <mergeCell ref="AD85:AD87"/>
    <mergeCell ref="AG85:AG87"/>
    <mergeCell ref="AE82:AE84"/>
    <mergeCell ref="AF82:AF84"/>
    <mergeCell ref="AG79:AG81"/>
    <mergeCell ref="AQ82:AQ84"/>
    <mergeCell ref="AR88:AR90"/>
    <mergeCell ref="AS88:AS90"/>
    <mergeCell ref="AT88:AT90"/>
    <mergeCell ref="AC79:AC81"/>
    <mergeCell ref="AE79:AE81"/>
    <mergeCell ref="AV85:AV87"/>
    <mergeCell ref="AW85:AW87"/>
    <mergeCell ref="AX85:AX87"/>
    <mergeCell ref="AU85:AU87"/>
    <mergeCell ref="AP85:AP87"/>
    <mergeCell ref="AQ85:AQ87"/>
    <mergeCell ref="AR85:AR87"/>
    <mergeCell ref="AS85:AS87"/>
    <mergeCell ref="AT85:AT87"/>
    <mergeCell ref="AV82:AV84"/>
    <mergeCell ref="AV79:AV81"/>
    <mergeCell ref="AW79:AW81"/>
    <mergeCell ref="AF79:AF81"/>
    <mergeCell ref="AW82:AW84"/>
    <mergeCell ref="AD73:AD75"/>
    <mergeCell ref="AE73:AE75"/>
    <mergeCell ref="AX82:AX84"/>
    <mergeCell ref="AR82:AR84"/>
    <mergeCell ref="AS82:AS84"/>
    <mergeCell ref="AT82:AT84"/>
    <mergeCell ref="AQ73:AQ75"/>
    <mergeCell ref="AD79:AD81"/>
    <mergeCell ref="AT79:AT81"/>
    <mergeCell ref="AU82:AU84"/>
    <mergeCell ref="AG82:AG84"/>
    <mergeCell ref="AP82:AP84"/>
    <mergeCell ref="AU79:AU81"/>
    <mergeCell ref="AP79:AP81"/>
    <mergeCell ref="AQ79:AQ81"/>
    <mergeCell ref="AR79:AR81"/>
    <mergeCell ref="AS79:AS81"/>
    <mergeCell ref="AD82:AD84"/>
    <mergeCell ref="AX73:AX75"/>
    <mergeCell ref="AX79:AX81"/>
    <mergeCell ref="A73:A75"/>
    <mergeCell ref="AB73:AB75"/>
    <mergeCell ref="AR73:AR75"/>
    <mergeCell ref="AS73:AS75"/>
    <mergeCell ref="AG73:AG75"/>
    <mergeCell ref="AQ76:AQ78"/>
    <mergeCell ref="AW76:AW78"/>
    <mergeCell ref="AV73:AV75"/>
    <mergeCell ref="AU73:AU75"/>
    <mergeCell ref="AR76:AR78"/>
    <mergeCell ref="AS76:AS78"/>
    <mergeCell ref="AT76:AT78"/>
    <mergeCell ref="AT73:AT75"/>
    <mergeCell ref="AU76:AU78"/>
    <mergeCell ref="A79:A81"/>
    <mergeCell ref="A76:A78"/>
    <mergeCell ref="AB76:AB78"/>
    <mergeCell ref="AC76:AC78"/>
    <mergeCell ref="AD76:AD78"/>
    <mergeCell ref="AE76:AE78"/>
    <mergeCell ref="AF76:AF78"/>
    <mergeCell ref="AF73:AF75"/>
    <mergeCell ref="AP73:AP75"/>
    <mergeCell ref="AC73:AC75"/>
    <mergeCell ref="AX67:AX69"/>
    <mergeCell ref="AW70:AW72"/>
    <mergeCell ref="AX70:AX72"/>
    <mergeCell ref="AU67:AU69"/>
    <mergeCell ref="AV67:AV69"/>
    <mergeCell ref="AV70:AV72"/>
    <mergeCell ref="AG76:AG78"/>
    <mergeCell ref="AP76:AP78"/>
    <mergeCell ref="AW73:AW75"/>
    <mergeCell ref="AQ70:AQ72"/>
    <mergeCell ref="AX76:AX78"/>
    <mergeCell ref="AV76:AV78"/>
    <mergeCell ref="A67:A69"/>
    <mergeCell ref="AB67:AB69"/>
    <mergeCell ref="AC67:AC69"/>
    <mergeCell ref="AR70:AR72"/>
    <mergeCell ref="AS70:AS72"/>
    <mergeCell ref="AW67:AW69"/>
    <mergeCell ref="AU70:AU72"/>
    <mergeCell ref="AP70:AP72"/>
    <mergeCell ref="AQ67:AQ69"/>
    <mergeCell ref="AR67:AR69"/>
    <mergeCell ref="AS67:AS69"/>
    <mergeCell ref="AT67:AT69"/>
    <mergeCell ref="AE67:AE69"/>
    <mergeCell ref="AF67:AF69"/>
    <mergeCell ref="AT70:AT72"/>
    <mergeCell ref="AD67:AD69"/>
    <mergeCell ref="AE70:AE72"/>
    <mergeCell ref="AF70:AF72"/>
    <mergeCell ref="A70:A72"/>
    <mergeCell ref="AB70:AB72"/>
    <mergeCell ref="AC70:AC72"/>
    <mergeCell ref="AD70:AD72"/>
    <mergeCell ref="A61:A63"/>
    <mergeCell ref="AB61:AB63"/>
    <mergeCell ref="AC61:AC63"/>
    <mergeCell ref="AD61:AD63"/>
    <mergeCell ref="AG61:AG63"/>
    <mergeCell ref="A64:A66"/>
    <mergeCell ref="AB64:AB66"/>
    <mergeCell ref="AC64:AC66"/>
    <mergeCell ref="AD64:AD66"/>
    <mergeCell ref="AE64:AE66"/>
    <mergeCell ref="AF64:AF66"/>
    <mergeCell ref="AE61:AE63"/>
    <mergeCell ref="AF61:AF63"/>
    <mergeCell ref="AG64:AG66"/>
    <mergeCell ref="AP64:AP66"/>
    <mergeCell ref="AG67:AG69"/>
    <mergeCell ref="AP67:AP69"/>
    <mergeCell ref="AG70:AG72"/>
    <mergeCell ref="AW64:AW66"/>
    <mergeCell ref="AU61:AU63"/>
    <mergeCell ref="AP61:AP63"/>
    <mergeCell ref="AQ61:AQ63"/>
    <mergeCell ref="AR61:AR63"/>
    <mergeCell ref="AS61:AS63"/>
    <mergeCell ref="AQ64:AQ66"/>
    <mergeCell ref="AV64:AV66"/>
    <mergeCell ref="AS64:AS66"/>
    <mergeCell ref="AT64:AT66"/>
    <mergeCell ref="AU64:AU66"/>
    <mergeCell ref="AV61:AV63"/>
    <mergeCell ref="A58:A60"/>
    <mergeCell ref="AB58:AB60"/>
    <mergeCell ref="AC58:AC60"/>
    <mergeCell ref="AD58:AD60"/>
    <mergeCell ref="AE58:AE60"/>
    <mergeCell ref="A55:A57"/>
    <mergeCell ref="AB55:AB57"/>
    <mergeCell ref="AQ58:AQ60"/>
    <mergeCell ref="AU55:AU57"/>
    <mergeCell ref="AS58:AS60"/>
    <mergeCell ref="AT58:AT60"/>
    <mergeCell ref="AP58:AP60"/>
    <mergeCell ref="AR58:AR60"/>
    <mergeCell ref="AX64:AX66"/>
    <mergeCell ref="AR64:AR66"/>
    <mergeCell ref="AC55:AC57"/>
    <mergeCell ref="AD55:AD57"/>
    <mergeCell ref="AE55:AE57"/>
    <mergeCell ref="AF55:AF57"/>
    <mergeCell ref="AR55:AR57"/>
    <mergeCell ref="AS55:AS57"/>
    <mergeCell ref="AP55:AP57"/>
    <mergeCell ref="AT61:AT63"/>
    <mergeCell ref="AX58:AX60"/>
    <mergeCell ref="AQ55:AQ57"/>
    <mergeCell ref="AV55:AV57"/>
    <mergeCell ref="AW55:AW57"/>
    <mergeCell ref="AF58:AF60"/>
    <mergeCell ref="AG55:AG57"/>
    <mergeCell ref="AT55:AT57"/>
    <mergeCell ref="AU58:AU60"/>
    <mergeCell ref="AG58:AG60"/>
    <mergeCell ref="AV58:AV60"/>
    <mergeCell ref="AW58:AW60"/>
    <mergeCell ref="AX61:AX63"/>
    <mergeCell ref="AW61:AW63"/>
    <mergeCell ref="AX55:AX57"/>
    <mergeCell ref="AC49:AC51"/>
    <mergeCell ref="AX52:AX54"/>
    <mergeCell ref="AR52:AR54"/>
    <mergeCell ref="AS52:AS54"/>
    <mergeCell ref="AT52:AT54"/>
    <mergeCell ref="AU52:AU54"/>
    <mergeCell ref="AV52:AV54"/>
    <mergeCell ref="AW52:AW54"/>
    <mergeCell ref="AX49:AX51"/>
    <mergeCell ref="AW49:AW51"/>
    <mergeCell ref="AG52:AG54"/>
    <mergeCell ref="AF52:AF54"/>
    <mergeCell ref="AG49:AG51"/>
    <mergeCell ref="AP49:AP51"/>
    <mergeCell ref="AP52:AP54"/>
    <mergeCell ref="AU49:AU51"/>
    <mergeCell ref="AV49:AV51"/>
    <mergeCell ref="A49:A51"/>
    <mergeCell ref="AV37:AV39"/>
    <mergeCell ref="AU46:AU48"/>
    <mergeCell ref="AR49:AR51"/>
    <mergeCell ref="AP40:AP42"/>
    <mergeCell ref="AT43:AT45"/>
    <mergeCell ref="AE40:AE42"/>
    <mergeCell ref="AF40:AF42"/>
    <mergeCell ref="AQ52:AQ54"/>
    <mergeCell ref="AE49:AE51"/>
    <mergeCell ref="AF49:AF51"/>
    <mergeCell ref="AD49:AD51"/>
    <mergeCell ref="AS49:AS51"/>
    <mergeCell ref="AT49:AT51"/>
    <mergeCell ref="AE43:AE45"/>
    <mergeCell ref="AF43:AF45"/>
    <mergeCell ref="AQ43:AQ45"/>
    <mergeCell ref="A52:A54"/>
    <mergeCell ref="AB52:AB54"/>
    <mergeCell ref="AC52:AC54"/>
    <mergeCell ref="AD52:AD54"/>
    <mergeCell ref="AE52:AE54"/>
    <mergeCell ref="AQ49:AQ51"/>
    <mergeCell ref="AB49:AB51"/>
    <mergeCell ref="A46:A48"/>
    <mergeCell ref="AB46:AB48"/>
    <mergeCell ref="AC46:AC48"/>
    <mergeCell ref="AD46:AD48"/>
    <mergeCell ref="AE46:AE48"/>
    <mergeCell ref="AF46:AF48"/>
    <mergeCell ref="AQ46:AQ48"/>
    <mergeCell ref="A43:A45"/>
    <mergeCell ref="AB43:AB45"/>
    <mergeCell ref="AC43:AC45"/>
    <mergeCell ref="AD43:AD45"/>
    <mergeCell ref="A40:A42"/>
    <mergeCell ref="AB40:AB42"/>
    <mergeCell ref="AC40:AC42"/>
    <mergeCell ref="AD40:AD42"/>
    <mergeCell ref="A37:A39"/>
    <mergeCell ref="AB37:AB39"/>
    <mergeCell ref="AG43:AG45"/>
    <mergeCell ref="AS43:AS45"/>
    <mergeCell ref="AR43:AR45"/>
    <mergeCell ref="AE37:AE39"/>
    <mergeCell ref="AF37:AF39"/>
    <mergeCell ref="AP37:AP39"/>
    <mergeCell ref="AQ37:AQ39"/>
    <mergeCell ref="AX46:AX48"/>
    <mergeCell ref="AR46:AR48"/>
    <mergeCell ref="AS46:AS48"/>
    <mergeCell ref="AT46:AT48"/>
    <mergeCell ref="AW46:AW48"/>
    <mergeCell ref="AG46:AG48"/>
    <mergeCell ref="AP46:AP48"/>
    <mergeCell ref="AX43:AX45"/>
    <mergeCell ref="AX40:AX42"/>
    <mergeCell ref="AR40:AR42"/>
    <mergeCell ref="AS40:AS42"/>
    <mergeCell ref="AV46:AV48"/>
    <mergeCell ref="AG40:AG42"/>
    <mergeCell ref="AV40:AV42"/>
    <mergeCell ref="AW40:AW42"/>
    <mergeCell ref="AV43:AV45"/>
    <mergeCell ref="AW43:AW45"/>
    <mergeCell ref="AU43:AU45"/>
    <mergeCell ref="AP43:AP45"/>
    <mergeCell ref="AQ40:AQ42"/>
    <mergeCell ref="AT40:AT42"/>
    <mergeCell ref="AX37:AX39"/>
    <mergeCell ref="AT37:AT39"/>
    <mergeCell ref="AU40:AU42"/>
    <mergeCell ref="AR37:AR39"/>
    <mergeCell ref="AS37:AS39"/>
    <mergeCell ref="AU37:AU39"/>
    <mergeCell ref="AT34:AT36"/>
    <mergeCell ref="AW37:AW39"/>
    <mergeCell ref="A28:A30"/>
    <mergeCell ref="AB28:AB30"/>
    <mergeCell ref="AC28:AC30"/>
    <mergeCell ref="AD28:AD30"/>
    <mergeCell ref="AE28:AE30"/>
    <mergeCell ref="AF28:AF30"/>
    <mergeCell ref="AB31:AB33"/>
    <mergeCell ref="AC31:AC33"/>
    <mergeCell ref="A31:A33"/>
    <mergeCell ref="AD31:AD33"/>
    <mergeCell ref="A34:A36"/>
    <mergeCell ref="AB34:AB36"/>
    <mergeCell ref="AG37:AG39"/>
    <mergeCell ref="AC37:AC39"/>
    <mergeCell ref="AD37:AD39"/>
    <mergeCell ref="AC34:AC36"/>
    <mergeCell ref="AD34:AD36"/>
    <mergeCell ref="AE34:AE36"/>
    <mergeCell ref="AS31:AS33"/>
    <mergeCell ref="AR25:AR27"/>
    <mergeCell ref="AS25:AS27"/>
    <mergeCell ref="AX25:AX27"/>
    <mergeCell ref="AW28:AW30"/>
    <mergeCell ref="AV34:AV36"/>
    <mergeCell ref="AW25:AW27"/>
    <mergeCell ref="AQ28:AQ30"/>
    <mergeCell ref="AV28:AV30"/>
    <mergeCell ref="AF34:AF36"/>
    <mergeCell ref="AG31:AG33"/>
    <mergeCell ref="AP31:AP33"/>
    <mergeCell ref="AS34:AS36"/>
    <mergeCell ref="AU31:AU33"/>
    <mergeCell ref="AV31:AV33"/>
    <mergeCell ref="AQ31:AQ33"/>
    <mergeCell ref="AG28:AG30"/>
    <mergeCell ref="AP28:AP30"/>
    <mergeCell ref="AW34:AW36"/>
    <mergeCell ref="AW31:AW33"/>
    <mergeCell ref="AG34:AG36"/>
    <mergeCell ref="AP34:AP36"/>
    <mergeCell ref="AT31:AT33"/>
    <mergeCell ref="AU34:AU36"/>
    <mergeCell ref="AR31:AR33"/>
    <mergeCell ref="AX34:AX36"/>
    <mergeCell ref="AR34:AR36"/>
    <mergeCell ref="AQ34:AQ36"/>
    <mergeCell ref="AE31:AE33"/>
    <mergeCell ref="AF31:AF33"/>
    <mergeCell ref="AX31:AX33"/>
    <mergeCell ref="AV25:AV27"/>
    <mergeCell ref="AU25:AU27"/>
    <mergeCell ref="AQ25:AQ27"/>
    <mergeCell ref="AX28:AX30"/>
    <mergeCell ref="AR28:AR30"/>
    <mergeCell ref="AS28:AS30"/>
    <mergeCell ref="AT28:AT30"/>
    <mergeCell ref="AU28:AU30"/>
    <mergeCell ref="A25:A27"/>
    <mergeCell ref="AB25:AB27"/>
    <mergeCell ref="AC25:AC27"/>
    <mergeCell ref="AD25:AD27"/>
    <mergeCell ref="AE25:AE27"/>
    <mergeCell ref="AF19:AF21"/>
    <mergeCell ref="AQ22:AQ24"/>
    <mergeCell ref="AG25:AG27"/>
    <mergeCell ref="AU19:AU21"/>
    <mergeCell ref="AP19:AP21"/>
    <mergeCell ref="AQ19:AQ21"/>
    <mergeCell ref="AR19:AR21"/>
    <mergeCell ref="AS19:AS21"/>
    <mergeCell ref="AT19:AT21"/>
    <mergeCell ref="AF25:AF27"/>
    <mergeCell ref="AP25:AP27"/>
    <mergeCell ref="AT25:AT27"/>
    <mergeCell ref="AX19:AX21"/>
    <mergeCell ref="A22:A24"/>
    <mergeCell ref="AB22:AB24"/>
    <mergeCell ref="AC22:AC24"/>
    <mergeCell ref="AD22:AD24"/>
    <mergeCell ref="AE22:AE24"/>
    <mergeCell ref="AG22:AG24"/>
    <mergeCell ref="AP22:AP24"/>
    <mergeCell ref="A19:A21"/>
    <mergeCell ref="AB19:AB21"/>
    <mergeCell ref="AX22:AX24"/>
    <mergeCell ref="AR22:AR24"/>
    <mergeCell ref="AS22:AS24"/>
    <mergeCell ref="AT22:AT24"/>
    <mergeCell ref="AU22:AU24"/>
    <mergeCell ref="AC19:AC21"/>
    <mergeCell ref="AD19:AD21"/>
    <mergeCell ref="AF22:AF24"/>
    <mergeCell ref="AG19:AG21"/>
    <mergeCell ref="AE19:AE21"/>
    <mergeCell ref="AV19:AV21"/>
    <mergeCell ref="AW19:AW21"/>
    <mergeCell ref="AV22:AV24"/>
    <mergeCell ref="AW22:AW24"/>
    <mergeCell ref="AW16:AW18"/>
    <mergeCell ref="AU13:AU15"/>
    <mergeCell ref="AV13:AV15"/>
    <mergeCell ref="AR13:AR15"/>
    <mergeCell ref="AS13:AS15"/>
    <mergeCell ref="AT13:AT15"/>
    <mergeCell ref="AQ13:AQ15"/>
    <mergeCell ref="AX16:AX18"/>
    <mergeCell ref="AR16:AR18"/>
    <mergeCell ref="AS16:AS18"/>
    <mergeCell ref="AT16:AT18"/>
    <mergeCell ref="AU16:AU18"/>
    <mergeCell ref="AV16:AV18"/>
    <mergeCell ref="AX13:AX15"/>
    <mergeCell ref="AW13:AW15"/>
    <mergeCell ref="AP16:AP18"/>
    <mergeCell ref="AQ16:AQ18"/>
    <mergeCell ref="AE13:AE15"/>
    <mergeCell ref="AF13:AF15"/>
    <mergeCell ref="AG16:AG18"/>
    <mergeCell ref="AE10:AE12"/>
    <mergeCell ref="AF10:AF12"/>
    <mergeCell ref="AE16:AE18"/>
    <mergeCell ref="A16:A18"/>
    <mergeCell ref="AB16:AB18"/>
    <mergeCell ref="AC16:AC18"/>
    <mergeCell ref="AD16:AD18"/>
    <mergeCell ref="AC10:AC12"/>
    <mergeCell ref="AD10:AD12"/>
    <mergeCell ref="AC13:AC15"/>
    <mergeCell ref="AD13:AD15"/>
    <mergeCell ref="AF16:AF18"/>
    <mergeCell ref="A13:A15"/>
    <mergeCell ref="AB13:AB15"/>
    <mergeCell ref="AG13:AG15"/>
    <mergeCell ref="AP13:AP15"/>
    <mergeCell ref="AG10:AG12"/>
    <mergeCell ref="AP10:AP12"/>
    <mergeCell ref="AQ10:AQ12"/>
    <mergeCell ref="AX7:AX9"/>
    <mergeCell ref="AV7:AV9"/>
    <mergeCell ref="AP4:AP6"/>
    <mergeCell ref="AQ4:AQ6"/>
    <mergeCell ref="AT7:AT9"/>
    <mergeCell ref="AW7:AW9"/>
    <mergeCell ref="AR7:AR9"/>
    <mergeCell ref="AU10:AU12"/>
    <mergeCell ref="AF4:AF6"/>
    <mergeCell ref="AU7:AU9"/>
    <mergeCell ref="AR4:AR6"/>
    <mergeCell ref="AS4:AS6"/>
    <mergeCell ref="AQ7:AQ9"/>
    <mergeCell ref="AS10:AS12"/>
    <mergeCell ref="AT10:AT12"/>
    <mergeCell ref="AT4:AT6"/>
    <mergeCell ref="AG4:AG6"/>
    <mergeCell ref="AW10:AW12"/>
    <mergeCell ref="AX10:AX12"/>
    <mergeCell ref="AR10:AR12"/>
    <mergeCell ref="AV10:AV12"/>
    <mergeCell ref="AW4:AW6"/>
    <mergeCell ref="AX4:AX6"/>
    <mergeCell ref="AV4:AV6"/>
    <mergeCell ref="A7:A9"/>
    <mergeCell ref="AB7:AB9"/>
    <mergeCell ref="AC7:AC9"/>
    <mergeCell ref="AD7:AD9"/>
    <mergeCell ref="AE7:AE9"/>
    <mergeCell ref="AP7:AP9"/>
    <mergeCell ref="AS7:AS9"/>
    <mergeCell ref="A10:A12"/>
    <mergeCell ref="AB10:AB12"/>
    <mergeCell ref="AG7:AG9"/>
    <mergeCell ref="AF7:AF9"/>
    <mergeCell ref="AU4:AU6"/>
    <mergeCell ref="AE4:AE6"/>
    <mergeCell ref="A4:A6"/>
    <mergeCell ref="AB4:AB6"/>
    <mergeCell ref="AC4:AC6"/>
    <mergeCell ref="AD4:AD6"/>
    <mergeCell ref="B2:E2"/>
    <mergeCell ref="F2:I2"/>
    <mergeCell ref="J2:M2"/>
    <mergeCell ref="N2:Q2"/>
    <mergeCell ref="D3:E3"/>
    <mergeCell ref="H3:I3"/>
    <mergeCell ref="L3:M3"/>
    <mergeCell ref="P3:Q3"/>
    <mergeCell ref="R2:U2"/>
    <mergeCell ref="V2:Y2"/>
    <mergeCell ref="T3:U3"/>
    <mergeCell ref="X3:Y3"/>
  </mergeCells>
  <phoneticPr fontId="2"/>
  <dataValidations count="1">
    <dataValidation type="list" allowBlank="1" showInputMessage="1" showErrorMessage="1" sqref="D4:E108 L4:M108 P4:Q108 H4:I108 X4:Y108 T4:U108">
      <formula1>$BY$3:$BY$18</formula1>
    </dataValidation>
  </dataValidations>
  <pageMargins left="0.31496062992125984" right="0.31496062992125984" top="1.1417322834645669" bottom="0.35433070866141736" header="0.70866141732283472" footer="0.31496062992125984"/>
  <pageSetup paperSize="9" scale="39" orientation="landscape" horizontalDpi="4294967293" r:id="rId1"/>
  <headerFooter>
    <oddHeader>&amp;C&amp;"-,太字"&amp;32&amp;U平成２９年度　第２９回　山形県社会人サッカーリーグ試合日程表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7"/>
  <sheetViews>
    <sheetView zoomScaleNormal="100" workbookViewId="0">
      <pane xSplit="3" ySplit="5" topLeftCell="D12" activePane="bottomRight" state="frozen"/>
      <selection activeCell="B114" sqref="B114"/>
      <selection pane="topRight" activeCell="B114" sqref="B114"/>
      <selection pane="bottomLeft" activeCell="B114" sqref="B114"/>
      <selection pane="bottomRight" activeCell="A15" sqref="A15"/>
    </sheetView>
  </sheetViews>
  <sheetFormatPr defaultRowHeight="13.5"/>
  <cols>
    <col min="2" max="2" width="20.625" customWidth="1"/>
    <col min="3" max="3" width="5.25" customWidth="1"/>
    <col min="4" max="9" width="20.625" customWidth="1"/>
    <col min="13" max="19" width="4.625" customWidth="1"/>
  </cols>
  <sheetData>
    <row r="2" spans="2:19" ht="36.75" customHeight="1">
      <c r="B2" t="s">
        <v>53</v>
      </c>
    </row>
    <row r="3" spans="2:19" ht="14.25" thickBot="1"/>
    <row r="4" spans="2:19" ht="30" customHeight="1">
      <c r="B4" s="35"/>
      <c r="C4" s="37"/>
      <c r="D4" s="122" t="s">
        <v>26</v>
      </c>
      <c r="E4" s="122" t="s">
        <v>35</v>
      </c>
      <c r="F4" s="120" t="s">
        <v>36</v>
      </c>
      <c r="G4" s="122" t="s">
        <v>33</v>
      </c>
      <c r="H4" s="120" t="s">
        <v>38</v>
      </c>
      <c r="I4" s="122" t="s">
        <v>41</v>
      </c>
    </row>
    <row r="5" spans="2:19" ht="30" customHeight="1" thickBot="1">
      <c r="B5" s="36"/>
      <c r="C5" s="34"/>
      <c r="D5" s="123"/>
      <c r="E5" s="123"/>
      <c r="F5" s="121"/>
      <c r="G5" s="123"/>
      <c r="H5" s="121"/>
      <c r="I5" s="123"/>
      <c r="M5">
        <v>5</v>
      </c>
      <c r="N5">
        <v>6</v>
      </c>
      <c r="O5">
        <v>7</v>
      </c>
      <c r="P5">
        <v>8</v>
      </c>
      <c r="Q5">
        <v>9</v>
      </c>
      <c r="R5">
        <v>10</v>
      </c>
    </row>
    <row r="6" spans="2:19" ht="30" customHeight="1">
      <c r="B6" s="122" t="s">
        <v>26</v>
      </c>
      <c r="C6" s="38" t="s">
        <v>49</v>
      </c>
      <c r="D6" s="71"/>
      <c r="E6" s="60">
        <v>42995</v>
      </c>
      <c r="F6" s="62">
        <v>43016</v>
      </c>
      <c r="G6" s="60">
        <v>42946</v>
      </c>
      <c r="H6" s="62">
        <v>42988</v>
      </c>
      <c r="I6" s="60">
        <v>42953</v>
      </c>
      <c r="K6" s="43"/>
      <c r="L6" s="43"/>
      <c r="M6">
        <v>1</v>
      </c>
      <c r="O6">
        <v>3</v>
      </c>
      <c r="P6">
        <v>1</v>
      </c>
      <c r="Q6">
        <v>3</v>
      </c>
      <c r="R6">
        <v>2</v>
      </c>
      <c r="S6">
        <f t="shared" ref="S6:S17" si="0">SUM(M6:R6)</f>
        <v>10</v>
      </c>
    </row>
    <row r="7" spans="2:19" ht="30" customHeight="1" thickBot="1">
      <c r="B7" s="123"/>
      <c r="C7" s="67" t="s">
        <v>51</v>
      </c>
      <c r="D7" s="73"/>
      <c r="E7" s="61">
        <v>42862</v>
      </c>
      <c r="F7" s="63">
        <v>42981</v>
      </c>
      <c r="G7" s="61">
        <v>42925</v>
      </c>
      <c r="H7" s="63">
        <v>42939</v>
      </c>
      <c r="I7" s="61">
        <v>43030</v>
      </c>
      <c r="S7">
        <f t="shared" si="0"/>
        <v>0</v>
      </c>
    </row>
    <row r="8" spans="2:19" ht="30" customHeight="1">
      <c r="B8" s="122" t="s">
        <v>35</v>
      </c>
      <c r="C8" s="39" t="s">
        <v>48</v>
      </c>
      <c r="D8" s="60">
        <v>42862</v>
      </c>
      <c r="E8" s="71"/>
      <c r="F8" s="72">
        <v>43037</v>
      </c>
      <c r="G8" s="60">
        <v>42988</v>
      </c>
      <c r="H8" s="62">
        <v>42932</v>
      </c>
      <c r="I8" s="60">
        <v>42981</v>
      </c>
      <c r="M8">
        <v>2</v>
      </c>
      <c r="N8">
        <v>1</v>
      </c>
      <c r="O8">
        <v>2</v>
      </c>
      <c r="P8">
        <v>1</v>
      </c>
      <c r="Q8">
        <v>3</v>
      </c>
      <c r="R8">
        <v>1</v>
      </c>
      <c r="S8">
        <f t="shared" si="0"/>
        <v>10</v>
      </c>
    </row>
    <row r="9" spans="2:19" ht="30" customHeight="1" thickBot="1">
      <c r="B9" s="123"/>
      <c r="C9" s="67" t="s">
        <v>50</v>
      </c>
      <c r="D9" s="61">
        <v>42995</v>
      </c>
      <c r="E9" s="73"/>
      <c r="F9" s="63">
        <v>42925</v>
      </c>
      <c r="G9" s="61">
        <v>43002</v>
      </c>
      <c r="H9" s="63">
        <v>42911</v>
      </c>
      <c r="I9" s="61">
        <v>42876</v>
      </c>
      <c r="S9">
        <f t="shared" si="0"/>
        <v>0</v>
      </c>
    </row>
    <row r="10" spans="2:19" ht="30" customHeight="1">
      <c r="B10" s="122" t="s">
        <v>36</v>
      </c>
      <c r="C10" s="39" t="s">
        <v>48</v>
      </c>
      <c r="D10" s="60">
        <v>42981</v>
      </c>
      <c r="E10" s="60">
        <v>42925</v>
      </c>
      <c r="F10" s="74"/>
      <c r="G10" s="60">
        <v>42932</v>
      </c>
      <c r="H10" s="62">
        <v>42862</v>
      </c>
      <c r="I10" s="60">
        <v>42988</v>
      </c>
      <c r="M10">
        <v>2</v>
      </c>
      <c r="O10">
        <v>2</v>
      </c>
      <c r="P10">
        <v>1</v>
      </c>
      <c r="Q10">
        <v>3</v>
      </c>
      <c r="R10">
        <v>2</v>
      </c>
      <c r="S10">
        <f t="shared" si="0"/>
        <v>10</v>
      </c>
    </row>
    <row r="11" spans="2:19" ht="30" customHeight="1" thickBot="1">
      <c r="B11" s="123"/>
      <c r="C11" s="67" t="s">
        <v>50</v>
      </c>
      <c r="D11" s="61">
        <v>43016</v>
      </c>
      <c r="E11" s="61">
        <v>43037</v>
      </c>
      <c r="F11" s="75"/>
      <c r="G11" s="61">
        <v>42876</v>
      </c>
      <c r="H11" s="63">
        <v>43030</v>
      </c>
      <c r="I11" s="61">
        <v>42967</v>
      </c>
      <c r="S11">
        <f t="shared" si="0"/>
        <v>0</v>
      </c>
    </row>
    <row r="12" spans="2:19" ht="30" customHeight="1">
      <c r="B12" s="122" t="s">
        <v>33</v>
      </c>
      <c r="C12" s="39" t="s">
        <v>48</v>
      </c>
      <c r="D12" s="60">
        <v>42925</v>
      </c>
      <c r="E12" s="60">
        <v>43002</v>
      </c>
      <c r="F12" s="64">
        <v>42876</v>
      </c>
      <c r="G12" s="71"/>
      <c r="H12" s="72">
        <v>43023</v>
      </c>
      <c r="I12" s="60">
        <v>42974</v>
      </c>
      <c r="M12">
        <v>2</v>
      </c>
      <c r="O12">
        <v>2</v>
      </c>
      <c r="P12">
        <v>2</v>
      </c>
      <c r="Q12">
        <v>3</v>
      </c>
      <c r="R12">
        <v>1</v>
      </c>
      <c r="S12">
        <f t="shared" si="0"/>
        <v>10</v>
      </c>
    </row>
    <row r="13" spans="2:19" ht="30" customHeight="1" thickBot="1">
      <c r="B13" s="123"/>
      <c r="C13" s="67" t="s">
        <v>50</v>
      </c>
      <c r="D13" s="61">
        <v>42946</v>
      </c>
      <c r="E13" s="61">
        <v>42988</v>
      </c>
      <c r="F13" s="63">
        <v>42932</v>
      </c>
      <c r="G13" s="73"/>
      <c r="H13" s="63">
        <v>42981</v>
      </c>
      <c r="I13" s="61">
        <v>42862</v>
      </c>
      <c r="S13">
        <f t="shared" si="0"/>
        <v>0</v>
      </c>
    </row>
    <row r="14" spans="2:19" ht="30" customHeight="1">
      <c r="B14" s="122" t="s">
        <v>38</v>
      </c>
      <c r="C14" s="39" t="s">
        <v>48</v>
      </c>
      <c r="D14" s="60">
        <v>42939</v>
      </c>
      <c r="E14" s="60">
        <v>42911</v>
      </c>
      <c r="F14" s="62">
        <v>43030</v>
      </c>
      <c r="G14" s="60">
        <v>42981</v>
      </c>
      <c r="H14" s="74"/>
      <c r="I14" s="60">
        <v>43037</v>
      </c>
      <c r="M14">
        <v>1</v>
      </c>
      <c r="N14">
        <v>1</v>
      </c>
      <c r="O14">
        <v>3</v>
      </c>
      <c r="Q14">
        <v>3</v>
      </c>
      <c r="R14">
        <v>2</v>
      </c>
      <c r="S14">
        <f t="shared" si="0"/>
        <v>10</v>
      </c>
    </row>
    <row r="15" spans="2:19" ht="30" customHeight="1" thickBot="1">
      <c r="B15" s="123"/>
      <c r="C15" s="67" t="s">
        <v>50</v>
      </c>
      <c r="D15" s="61">
        <v>42988</v>
      </c>
      <c r="E15" s="61">
        <v>42932</v>
      </c>
      <c r="F15" s="63">
        <v>42862</v>
      </c>
      <c r="G15" s="61">
        <v>43023</v>
      </c>
      <c r="H15" s="75"/>
      <c r="I15" s="61">
        <v>42925</v>
      </c>
      <c r="S15">
        <f t="shared" si="0"/>
        <v>0</v>
      </c>
    </row>
    <row r="16" spans="2:19" ht="30" customHeight="1">
      <c r="B16" s="124" t="s">
        <v>41</v>
      </c>
      <c r="C16" s="39" t="s">
        <v>48</v>
      </c>
      <c r="D16" s="60">
        <v>43030</v>
      </c>
      <c r="E16" s="60">
        <v>42876</v>
      </c>
      <c r="F16" s="62">
        <v>42967</v>
      </c>
      <c r="G16" s="60">
        <v>42862</v>
      </c>
      <c r="H16" s="64">
        <v>42925</v>
      </c>
      <c r="I16" s="76"/>
      <c r="M16">
        <v>2</v>
      </c>
      <c r="O16">
        <v>2</v>
      </c>
      <c r="P16">
        <v>1</v>
      </c>
      <c r="Q16">
        <v>3</v>
      </c>
      <c r="R16">
        <v>2</v>
      </c>
      <c r="S16">
        <f t="shared" si="0"/>
        <v>10</v>
      </c>
    </row>
    <row r="17" spans="2:19" ht="30" customHeight="1" thickBot="1">
      <c r="B17" s="123"/>
      <c r="C17" s="67" t="s">
        <v>50</v>
      </c>
      <c r="D17" s="61">
        <v>42953</v>
      </c>
      <c r="E17" s="61">
        <v>42981</v>
      </c>
      <c r="F17" s="63">
        <v>42988</v>
      </c>
      <c r="G17" s="61">
        <v>42974</v>
      </c>
      <c r="H17" s="63">
        <v>43037</v>
      </c>
      <c r="I17" s="73"/>
      <c r="S17">
        <f t="shared" si="0"/>
        <v>0</v>
      </c>
    </row>
  </sheetData>
  <autoFilter ref="B5:S5"/>
  <mergeCells count="12">
    <mergeCell ref="B8:B9"/>
    <mergeCell ref="B16:B17"/>
    <mergeCell ref="D4:D5"/>
    <mergeCell ref="E4:E5"/>
    <mergeCell ref="B12:B13"/>
    <mergeCell ref="B14:B15"/>
    <mergeCell ref="B10:B11"/>
    <mergeCell ref="H4:H5"/>
    <mergeCell ref="I4:I5"/>
    <mergeCell ref="G4:G5"/>
    <mergeCell ref="B6:B7"/>
    <mergeCell ref="F4:F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topLeftCell="B1" zoomScaleNormal="100" workbookViewId="0">
      <pane xSplit="1" ySplit="4" topLeftCell="C10" activePane="bottomRight" state="frozen"/>
      <selection activeCell="B114" sqref="B114"/>
      <selection pane="topRight" activeCell="B114" sqref="B114"/>
      <selection pane="bottomLeft" activeCell="B114" sqref="B114"/>
      <selection pane="bottomRight" activeCell="E14" sqref="E14"/>
    </sheetView>
  </sheetViews>
  <sheetFormatPr defaultRowHeight="13.5"/>
  <cols>
    <col min="2" max="11" width="15.625" customWidth="1"/>
  </cols>
  <sheetData>
    <row r="2" spans="2:14" ht="45.75" customHeight="1">
      <c r="B2" t="s">
        <v>52</v>
      </c>
    </row>
    <row r="3" spans="2:14" ht="14.25" thickBot="1"/>
    <row r="4" spans="2:14" ht="39.950000000000003" customHeight="1" thickBot="1">
      <c r="B4" s="42"/>
      <c r="C4" s="40" t="s">
        <v>34</v>
      </c>
      <c r="D4" s="42" t="s">
        <v>37</v>
      </c>
      <c r="E4" s="40" t="s">
        <v>43</v>
      </c>
      <c r="F4" s="42" t="s">
        <v>44</v>
      </c>
      <c r="G4" s="40" t="s">
        <v>42</v>
      </c>
      <c r="H4" s="42" t="s">
        <v>39</v>
      </c>
      <c r="I4" s="42" t="s">
        <v>40</v>
      </c>
      <c r="J4" s="42" t="s">
        <v>47</v>
      </c>
      <c r="K4" s="41" t="s">
        <v>28</v>
      </c>
    </row>
    <row r="5" spans="2:14" ht="39.950000000000003" customHeight="1" thickBot="1">
      <c r="B5" s="42" t="s">
        <v>34</v>
      </c>
      <c r="C5" s="82"/>
      <c r="D5" s="52">
        <v>42862</v>
      </c>
      <c r="E5" s="50">
        <v>42988</v>
      </c>
      <c r="F5" s="77">
        <v>43016</v>
      </c>
      <c r="G5" s="78">
        <v>42925</v>
      </c>
      <c r="H5" s="52">
        <v>43009</v>
      </c>
      <c r="I5" s="52">
        <v>42939</v>
      </c>
      <c r="J5" s="52">
        <v>43037</v>
      </c>
      <c r="K5" s="79">
        <v>42946</v>
      </c>
    </row>
    <row r="6" spans="2:14" ht="39.950000000000003" customHeight="1" thickBot="1">
      <c r="B6" s="42" t="s">
        <v>37</v>
      </c>
      <c r="C6" s="83">
        <v>42862</v>
      </c>
      <c r="D6" s="80"/>
      <c r="E6" s="50">
        <v>43016</v>
      </c>
      <c r="F6" s="52">
        <v>42918</v>
      </c>
      <c r="G6" s="50">
        <v>43009</v>
      </c>
      <c r="H6" s="52">
        <v>42974</v>
      </c>
      <c r="I6" s="77">
        <v>43030</v>
      </c>
      <c r="J6" s="52">
        <v>42946</v>
      </c>
      <c r="K6" s="81">
        <v>42988</v>
      </c>
    </row>
    <row r="7" spans="2:14" ht="39.950000000000003" customHeight="1" thickBot="1">
      <c r="B7" s="42" t="s">
        <v>43</v>
      </c>
      <c r="C7" s="78">
        <v>42988</v>
      </c>
      <c r="D7" s="52">
        <v>43016</v>
      </c>
      <c r="E7" s="82"/>
      <c r="F7" s="77">
        <v>43023</v>
      </c>
      <c r="G7" s="78">
        <v>42946</v>
      </c>
      <c r="H7" s="52">
        <v>42995</v>
      </c>
      <c r="I7" s="77">
        <v>42925</v>
      </c>
      <c r="J7" s="77">
        <v>42911</v>
      </c>
      <c r="K7" s="81">
        <v>42953</v>
      </c>
      <c r="M7" s="43"/>
      <c r="N7" s="43"/>
    </row>
    <row r="8" spans="2:14" ht="39.950000000000003" customHeight="1" thickBot="1">
      <c r="B8" s="42" t="s">
        <v>44</v>
      </c>
      <c r="C8" s="78">
        <v>43016</v>
      </c>
      <c r="D8" s="52">
        <v>42918</v>
      </c>
      <c r="E8" s="78">
        <v>43023</v>
      </c>
      <c r="F8" s="80"/>
      <c r="G8" s="83">
        <v>42932</v>
      </c>
      <c r="H8" s="52">
        <v>42939</v>
      </c>
      <c r="I8" s="77">
        <v>42876</v>
      </c>
      <c r="J8" s="52">
        <v>42988</v>
      </c>
      <c r="K8" s="79">
        <v>42925</v>
      </c>
    </row>
    <row r="9" spans="2:14" ht="39.950000000000003" customHeight="1" thickBot="1">
      <c r="B9" s="42" t="s">
        <v>42</v>
      </c>
      <c r="C9" s="78">
        <v>42925</v>
      </c>
      <c r="D9" s="52">
        <v>43009</v>
      </c>
      <c r="E9" s="50">
        <v>42946</v>
      </c>
      <c r="F9" s="52">
        <v>42932</v>
      </c>
      <c r="G9" s="82"/>
      <c r="H9" s="77">
        <v>43016</v>
      </c>
      <c r="I9" s="77">
        <v>42862</v>
      </c>
      <c r="J9" s="52">
        <v>42939</v>
      </c>
      <c r="K9" s="81">
        <v>43037</v>
      </c>
    </row>
    <row r="10" spans="2:14" ht="39.950000000000003" customHeight="1" thickBot="1">
      <c r="B10" s="42" t="s">
        <v>39</v>
      </c>
      <c r="C10" s="50">
        <v>43009</v>
      </c>
      <c r="D10" s="52">
        <v>42974</v>
      </c>
      <c r="E10" s="50">
        <v>42995</v>
      </c>
      <c r="F10" s="52">
        <v>42939</v>
      </c>
      <c r="G10" s="78">
        <v>43016</v>
      </c>
      <c r="H10" s="80"/>
      <c r="I10" s="52">
        <v>42946</v>
      </c>
      <c r="J10" s="52">
        <v>42932</v>
      </c>
      <c r="K10" s="84">
        <v>42862</v>
      </c>
    </row>
    <row r="11" spans="2:14" ht="39.950000000000003" customHeight="1" thickBot="1">
      <c r="B11" s="42" t="s">
        <v>40</v>
      </c>
      <c r="C11" s="50">
        <v>42939</v>
      </c>
      <c r="D11" s="52">
        <v>43030</v>
      </c>
      <c r="E11" s="78">
        <v>42925</v>
      </c>
      <c r="F11" s="52">
        <v>42876</v>
      </c>
      <c r="G11" s="78">
        <v>42862</v>
      </c>
      <c r="H11" s="77">
        <v>42946</v>
      </c>
      <c r="I11" s="80"/>
      <c r="J11" s="52">
        <v>42967</v>
      </c>
      <c r="K11" s="84">
        <v>43009</v>
      </c>
    </row>
    <row r="12" spans="2:14" ht="39.950000000000003" customHeight="1" thickBot="1">
      <c r="B12" s="42" t="s">
        <v>47</v>
      </c>
      <c r="C12" s="50">
        <v>43037</v>
      </c>
      <c r="D12" s="52">
        <v>42946</v>
      </c>
      <c r="E12" s="78">
        <v>42911</v>
      </c>
      <c r="F12" s="52">
        <v>42988</v>
      </c>
      <c r="G12" s="50">
        <v>42939</v>
      </c>
      <c r="H12" s="52">
        <v>42932</v>
      </c>
      <c r="I12" s="77">
        <v>42967</v>
      </c>
      <c r="J12" s="80"/>
      <c r="K12" s="81">
        <v>43023</v>
      </c>
    </row>
    <row r="13" spans="2:14" ht="39.950000000000003" customHeight="1" thickBot="1">
      <c r="B13" s="36" t="s">
        <v>28</v>
      </c>
      <c r="C13" s="89">
        <v>42946</v>
      </c>
      <c r="D13" s="85">
        <v>42988</v>
      </c>
      <c r="E13" s="86">
        <v>42953</v>
      </c>
      <c r="F13" s="87">
        <v>42925</v>
      </c>
      <c r="G13" s="86">
        <v>43037</v>
      </c>
      <c r="H13" s="87">
        <v>42862</v>
      </c>
      <c r="I13" s="87">
        <v>43009</v>
      </c>
      <c r="J13" s="85">
        <v>43023</v>
      </c>
      <c r="K13" s="88"/>
    </row>
  </sheetData>
  <autoFilter ref="B4:N13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日程【0625】</vt:lpstr>
      <vt:lpstr>１部　組合せ【0625】</vt:lpstr>
      <vt:lpstr>２部　組合せ 【0625】</vt:lpstr>
      <vt:lpstr>日程【0625】!Print_Area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1392261013083</dc:creator>
  <cp:lastModifiedBy>島貫　清一</cp:lastModifiedBy>
  <cp:lastPrinted>2017-04-15T07:39:35Z</cp:lastPrinted>
  <dcterms:created xsi:type="dcterms:W3CDTF">2017-02-07T05:41:31Z</dcterms:created>
  <dcterms:modified xsi:type="dcterms:W3CDTF">2017-08-29T11:39:54Z</dcterms:modified>
</cp:coreProperties>
</file>