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830" activeTab="0"/>
  </bookViews>
  <sheets>
    <sheet name="1部" sheetId="1" r:id="rId1"/>
    <sheet name="2部A" sheetId="2" r:id="rId2"/>
    <sheet name="2部B" sheetId="3" r:id="rId3"/>
  </sheets>
  <definedNames>
    <definedName name="_xlnm.Print_Area" localSheetId="0">'1部'!$A$1:$L$50</definedName>
    <definedName name="_xlnm.Print_Area" localSheetId="2">'2部B'!$A$1:$L$39</definedName>
  </definedNames>
  <calcPr fullCalcOnLoad="1"/>
</workbook>
</file>

<file path=xl/sharedStrings.xml><?xml version="1.0" encoding="utf-8"?>
<sst xmlns="http://schemas.openxmlformats.org/spreadsheetml/2006/main" count="809" uniqueCount="177">
  <si>
    <t>２０１１年リーグ戦</t>
  </si>
  <si>
    <t>節</t>
  </si>
  <si>
    <t>大学</t>
  </si>
  <si>
    <t>主管</t>
  </si>
  <si>
    <t>１位</t>
  </si>
  <si>
    <t>仙台大</t>
  </si>
  <si>
    <t>対</t>
  </si>
  <si>
    <t>１０位</t>
  </si>
  <si>
    <t>青中大</t>
  </si>
  <si>
    <t>日大工</t>
  </si>
  <si>
    <t>２位</t>
  </si>
  <si>
    <t>富士大</t>
  </si>
  <si>
    <t>９位</t>
  </si>
  <si>
    <t>宮教大</t>
  </si>
  <si>
    <t>富士大</t>
  </si>
  <si>
    <t>山大医</t>
  </si>
  <si>
    <t>尚絅大</t>
  </si>
  <si>
    <t>３位</t>
  </si>
  <si>
    <t>岩手大</t>
  </si>
  <si>
    <t>７位</t>
  </si>
  <si>
    <t>福島大</t>
  </si>
  <si>
    <t>東国大</t>
  </si>
  <si>
    <t>石専大</t>
  </si>
  <si>
    <t>４位</t>
  </si>
  <si>
    <t>学院大</t>
  </si>
  <si>
    <t>６位</t>
  </si>
  <si>
    <t>東北大</t>
  </si>
  <si>
    <t>福祉大</t>
  </si>
  <si>
    <t>東工大</t>
  </si>
  <si>
    <t>５位</t>
  </si>
  <si>
    <t>八戸大</t>
  </si>
  <si>
    <t>８位</t>
  </si>
  <si>
    <t>山形大</t>
  </si>
  <si>
    <t>学院工</t>
  </si>
  <si>
    <t>東文大</t>
  </si>
  <si>
    <t>岩手大</t>
  </si>
  <si>
    <t>東工大</t>
  </si>
  <si>
    <t>東文大</t>
  </si>
  <si>
    <t>山形大</t>
  </si>
  <si>
    <t>東北大</t>
  </si>
  <si>
    <t>日大工</t>
  </si>
  <si>
    <t>予備会場</t>
  </si>
  <si>
    <t>同左</t>
  </si>
  <si>
    <t>山形大学</t>
  </si>
  <si>
    <t>山形大学医学部</t>
  </si>
  <si>
    <t>八戸大学</t>
  </si>
  <si>
    <t>岩手大学</t>
  </si>
  <si>
    <t>仙台大学</t>
  </si>
  <si>
    <t>富士大学</t>
  </si>
  <si>
    <t>東北学院大</t>
  </si>
  <si>
    <t>東北学院大学</t>
  </si>
  <si>
    <t>H</t>
  </si>
  <si>
    <t>A</t>
  </si>
  <si>
    <t>弘前大</t>
  </si>
  <si>
    <t>対</t>
  </si>
  <si>
    <t>岩県大</t>
  </si>
  <si>
    <t>岩手県立大グランド</t>
  </si>
  <si>
    <t>盛岡大</t>
  </si>
  <si>
    <t>秋県大</t>
  </si>
  <si>
    <t>略称</t>
  </si>
  <si>
    <t>北里獣</t>
  </si>
  <si>
    <t>八工大</t>
  </si>
  <si>
    <t>八戸大学グランド</t>
  </si>
  <si>
    <t>秋田大</t>
  </si>
  <si>
    <t>弘前大</t>
  </si>
  <si>
    <t>ノース大</t>
  </si>
  <si>
    <t>秋田県立大グランド</t>
  </si>
  <si>
    <t>ノース大</t>
  </si>
  <si>
    <t>秋田大</t>
  </si>
  <si>
    <t>盛岡大</t>
  </si>
  <si>
    <t>岩手大学グランド</t>
  </si>
  <si>
    <t>北里獣</t>
  </si>
  <si>
    <t>秋県大</t>
  </si>
  <si>
    <t>秋田大学グランド</t>
  </si>
  <si>
    <t>盛岡大</t>
  </si>
  <si>
    <t>盛岡大学グランド</t>
  </si>
  <si>
    <t>八工大</t>
  </si>
  <si>
    <t>岩県大</t>
  </si>
  <si>
    <t>同左</t>
  </si>
  <si>
    <t>秋田大</t>
  </si>
  <si>
    <t>北里獣</t>
  </si>
  <si>
    <t>同左（グランド使用14-17）</t>
  </si>
  <si>
    <t>秋田大学グランド</t>
  </si>
  <si>
    <t>秋県大</t>
  </si>
  <si>
    <t>岩手大学グランド</t>
  </si>
  <si>
    <t>H</t>
  </si>
  <si>
    <t>A</t>
  </si>
  <si>
    <t>曜日</t>
  </si>
  <si>
    <t>時間</t>
  </si>
  <si>
    <t>土</t>
  </si>
  <si>
    <t>月日</t>
  </si>
  <si>
    <t>第一節</t>
  </si>
  <si>
    <t>日</t>
  </si>
  <si>
    <t>宮城県松島FTC人工芝</t>
  </si>
  <si>
    <t>福島市十六沼サッカー場（人工芝）</t>
  </si>
  <si>
    <t>２部リーグＢプロック</t>
  </si>
  <si>
    <t>第二節</t>
  </si>
  <si>
    <t>山形県総合運動場第２運動広場</t>
  </si>
  <si>
    <t>試合会場</t>
  </si>
  <si>
    <t>宮城県G２１補助陸上競技場</t>
  </si>
  <si>
    <t>第三節</t>
  </si>
  <si>
    <t>東工大</t>
  </si>
  <si>
    <t>対</t>
  </si>
  <si>
    <t>尚絅大</t>
  </si>
  <si>
    <t>山形市陸上競技場</t>
  </si>
  <si>
    <t>土</t>
  </si>
  <si>
    <t>第四節</t>
  </si>
  <si>
    <t>山形市陸上競技場</t>
  </si>
  <si>
    <t>第五節</t>
  </si>
  <si>
    <t>日</t>
  </si>
  <si>
    <t>山大医</t>
  </si>
  <si>
    <t>第六節</t>
  </si>
  <si>
    <t>山形県総合運動公園ラグビー場</t>
  </si>
  <si>
    <t>第七節</t>
  </si>
  <si>
    <t>宮城県サッカー場B</t>
  </si>
  <si>
    <t>宮城県サッカー場B</t>
  </si>
  <si>
    <t>第八節</t>
  </si>
  <si>
    <t>宮城県サッカー場C人工芝</t>
  </si>
  <si>
    <t>第九節</t>
  </si>
  <si>
    <t>仙台市泉サッカー場（人工芝）</t>
  </si>
  <si>
    <t>山形県総合運動公園サッカー場</t>
  </si>
  <si>
    <t>福島市十六沼サッカー場人工芝</t>
  </si>
  <si>
    <t>第一節</t>
  </si>
  <si>
    <t>花巻スポーツキャンプむらA第1試合</t>
  </si>
  <si>
    <t>花巻スポーツキャンプむらA第2試合</t>
  </si>
  <si>
    <t>八戸市南郷第2試合</t>
  </si>
  <si>
    <t>第二節</t>
  </si>
  <si>
    <t>スポパークかわべ第1試合</t>
  </si>
  <si>
    <t>スポパークかわべ第2試合</t>
  </si>
  <si>
    <t>岩手県営運動公園陸上競技場第2試合</t>
  </si>
  <si>
    <t>第三節</t>
  </si>
  <si>
    <t>第四節</t>
  </si>
  <si>
    <t>第五節</t>
  </si>
  <si>
    <t>第六節</t>
  </si>
  <si>
    <t>第七節</t>
  </si>
  <si>
    <t>第八節</t>
  </si>
  <si>
    <t>第九節</t>
  </si>
  <si>
    <t>三郷町大台町広場　多目的運動広場</t>
  </si>
  <si>
    <t>十和田市高森山総合運動公園</t>
  </si>
  <si>
    <t>盛岡南第1試合</t>
  </si>
  <si>
    <t>岩木山総合運動公園</t>
  </si>
  <si>
    <t>大森多目的広場（横手市）第1試合</t>
  </si>
  <si>
    <t>大森多目的広場（横手市）第2試合</t>
  </si>
  <si>
    <t>水林陸上競技場（由利本荘市）第1試合</t>
  </si>
  <si>
    <t>水林陸上競技場（由利本荘市）第2試合</t>
  </si>
  <si>
    <t>岩手フットボールセンター</t>
  </si>
  <si>
    <t>OGAマリンパーク第1試合</t>
  </si>
  <si>
    <t>OGAマリンパーク第2試合</t>
  </si>
  <si>
    <t>花巻スポーツキャンプむらA</t>
  </si>
  <si>
    <t>大森多目的広場（横手市）</t>
  </si>
  <si>
    <t>十和田市高森山総合運動公園</t>
  </si>
  <si>
    <t>岩手県営運動公園球技場第2試合</t>
  </si>
  <si>
    <t>第七節</t>
  </si>
  <si>
    <t>第八節</t>
  </si>
  <si>
    <t>第九節</t>
  </si>
  <si>
    <t>八戸市南郷区陸上競技場</t>
  </si>
  <si>
    <t>仙台大学人工芝サッカー場</t>
  </si>
  <si>
    <t>富士大学人工芝サッカー場</t>
  </si>
  <si>
    <t>岩手県営運動公園陸上競技場</t>
  </si>
  <si>
    <t>盛岡南公園球技場</t>
  </si>
  <si>
    <t>八戸東運動公園陸上競技場</t>
  </si>
  <si>
    <t>八戸東運動公園陸上競技場</t>
  </si>
  <si>
    <t>山形県総合運動公園ラグビー場</t>
  </si>
  <si>
    <t>宮城県サッカー場A</t>
  </si>
  <si>
    <t>岩手県営運動公園球技場</t>
  </si>
  <si>
    <t>山形県総合運動場第２運動広場</t>
  </si>
  <si>
    <t>１部リーグ</t>
  </si>
  <si>
    <t>H</t>
  </si>
  <si>
    <t>A</t>
  </si>
  <si>
    <t>２部リーグAプロック</t>
  </si>
  <si>
    <t>キャンセル</t>
  </si>
  <si>
    <t>予備会場／備考</t>
  </si>
  <si>
    <t>無効試合</t>
  </si>
  <si>
    <t>棄権</t>
  </si>
  <si>
    <t>キャンセル</t>
  </si>
  <si>
    <t>キャンセル</t>
  </si>
  <si>
    <t>棄権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</si>
</sst>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mmm\-yyyy"/>
  </numFmts>
  <fonts count="21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1" fillId="0" borderId="1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left" vertical="center"/>
      <protection/>
    </xf>
    <xf numFmtId="0" fontId="3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Border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60" applyFont="1" applyBorder="1">
      <alignment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1" xfId="60" applyFont="1" applyBorder="1" applyAlignment="1">
      <alignment horizontal="center" vertical="center"/>
      <protection/>
    </xf>
    <xf numFmtId="177" fontId="1" fillId="0" borderId="11" xfId="60" applyNumberFormat="1" applyFont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60" applyFont="1" applyBorder="1" applyAlignment="1">
      <alignment horizontal="center" vertical="center"/>
      <protection/>
    </xf>
    <xf numFmtId="2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77" fontId="1" fillId="0" borderId="10" xfId="60" applyNumberFormat="1" applyFont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20" fontId="1" fillId="0" borderId="12" xfId="60" applyNumberFormat="1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left" vertical="center"/>
      <protection/>
    </xf>
    <xf numFmtId="0" fontId="1" fillId="0" borderId="13" xfId="60" applyFont="1" applyBorder="1" applyAlignment="1">
      <alignment horizontal="center" vertical="center"/>
      <protection/>
    </xf>
    <xf numFmtId="177" fontId="1" fillId="0" borderId="13" xfId="60" applyNumberFormat="1" applyFont="1" applyBorder="1" applyAlignment="1">
      <alignment horizontal="center" vertical="center"/>
      <protection/>
    </xf>
    <xf numFmtId="20" fontId="1" fillId="0" borderId="13" xfId="60" applyNumberFormat="1" applyFont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20" fontId="1" fillId="0" borderId="14" xfId="60" applyNumberFormat="1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center" vertical="center"/>
      <protection/>
    </xf>
    <xf numFmtId="177" fontId="1" fillId="0" borderId="15" xfId="60" applyNumberFormat="1" applyFont="1" applyBorder="1" applyAlignment="1">
      <alignment horizontal="center" vertical="center"/>
      <protection/>
    </xf>
    <xf numFmtId="20" fontId="1" fillId="0" borderId="15" xfId="60" applyNumberFormat="1" applyFont="1" applyBorder="1" applyAlignment="1">
      <alignment horizontal="center" vertical="center"/>
      <protection/>
    </xf>
    <xf numFmtId="0" fontId="1" fillId="0" borderId="15" xfId="60" applyFont="1" applyBorder="1" applyAlignment="1">
      <alignment horizontal="left" vertical="center"/>
      <protection/>
    </xf>
    <xf numFmtId="20" fontId="1" fillId="0" borderId="11" xfId="60" applyNumberFormat="1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1" fillId="0" borderId="13" xfId="60" applyFont="1" applyBorder="1" applyAlignment="1">
      <alignment horizontal="left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0" xfId="60" applyFont="1" applyFill="1" applyBorder="1">
      <alignment vertical="center"/>
      <protection/>
    </xf>
    <xf numFmtId="0" fontId="1" fillId="0" borderId="0" xfId="60" applyFont="1" applyFill="1" applyBorder="1" applyAlignment="1">
      <alignment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20" fontId="1" fillId="0" borderId="14" xfId="60" applyNumberFormat="1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2" xfId="60" applyFont="1" applyFill="1" applyBorder="1" applyAlignment="1">
      <alignment horizontal="center" vertical="center"/>
      <protection/>
    </xf>
    <xf numFmtId="20" fontId="1" fillId="0" borderId="12" xfId="60" applyNumberFormat="1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5" xfId="60" applyFont="1" applyFill="1" applyBorder="1" applyAlignment="1">
      <alignment horizontal="center" vertical="center"/>
      <protection/>
    </xf>
    <xf numFmtId="177" fontId="1" fillId="0" borderId="15" xfId="60" applyNumberFormat="1" applyFont="1" applyFill="1" applyBorder="1" applyAlignment="1">
      <alignment horizontal="center" vertical="center"/>
      <protection/>
    </xf>
    <xf numFmtId="20" fontId="1" fillId="0" borderId="15" xfId="60" applyNumberFormat="1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left" vertical="center"/>
      <protection/>
    </xf>
    <xf numFmtId="176" fontId="1" fillId="0" borderId="13" xfId="60" applyNumberFormat="1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20" fontId="1" fillId="0" borderId="11" xfId="60" applyNumberFormat="1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center" vertical="center"/>
    </xf>
    <xf numFmtId="20" fontId="1" fillId="0" borderId="13" xfId="60" applyNumberFormat="1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left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4" xfId="60" applyFont="1" applyFill="1" applyBorder="1" applyAlignment="1">
      <alignment horizontal="center" vertical="center"/>
      <protection/>
    </xf>
    <xf numFmtId="20" fontId="1" fillId="0" borderId="14" xfId="60" applyNumberFormat="1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0" xfId="60" applyFont="1" applyFill="1" applyBorder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60" applyFont="1" applyFill="1" applyBorder="1" applyAlignment="1">
      <alignment horizontal="center" vertical="center"/>
      <protection/>
    </xf>
    <xf numFmtId="20" fontId="1" fillId="0" borderId="12" xfId="60" applyNumberFormat="1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center" vertical="center"/>
    </xf>
    <xf numFmtId="177" fontId="1" fillId="0" borderId="13" xfId="60" applyNumberFormat="1" applyFont="1" applyFill="1" applyBorder="1" applyAlignment="1">
      <alignment horizontal="center" vertical="center"/>
      <protection/>
    </xf>
    <xf numFmtId="20" fontId="1" fillId="0" borderId="13" xfId="60" applyNumberFormat="1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0" xfId="60" applyFont="1" applyFill="1" applyBorder="1">
      <alignment vertical="center"/>
      <protection/>
    </xf>
    <xf numFmtId="177" fontId="1" fillId="0" borderId="0" xfId="60" applyNumberFormat="1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15" xfId="60" applyNumberFormat="1" applyFont="1" applyBorder="1" applyAlignment="1">
      <alignment horizontal="center" vertical="center"/>
      <protection/>
    </xf>
    <xf numFmtId="176" fontId="1" fillId="0" borderId="15" xfId="60" applyNumberFormat="1" applyFont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15" xfId="0" applyFont="1" applyBorder="1" applyAlignment="1">
      <alignment vertical="center"/>
    </xf>
    <xf numFmtId="176" fontId="1" fillId="0" borderId="11" xfId="60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60" applyFont="1" applyBorder="1" applyAlignment="1">
      <alignment horizontal="left" vertical="center"/>
      <protection/>
    </xf>
    <xf numFmtId="2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56" fontId="1" fillId="0" borderId="12" xfId="60" applyNumberFormat="1" applyFont="1" applyFill="1" applyBorder="1" applyAlignment="1">
      <alignment horizontal="center" vertical="center"/>
      <protection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1" fillId="0" borderId="10" xfId="60" applyNumberFormat="1" applyFont="1" applyFill="1" applyBorder="1" applyAlignment="1">
      <alignment horizontal="center" vertical="center"/>
      <protection/>
    </xf>
    <xf numFmtId="176" fontId="1" fillId="0" borderId="25" xfId="60" applyNumberFormat="1" applyFont="1" applyFill="1" applyBorder="1" applyAlignment="1">
      <alignment horizontal="center" vertical="center"/>
      <protection/>
    </xf>
    <xf numFmtId="20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left" vertical="center"/>
      <protection/>
    </xf>
    <xf numFmtId="0" fontId="1" fillId="3" borderId="13" xfId="60" applyFont="1" applyFill="1" applyBorder="1" applyAlignment="1">
      <alignment horizontal="center" vertical="center"/>
      <protection/>
    </xf>
    <xf numFmtId="177" fontId="1" fillId="0" borderId="13" xfId="60" applyNumberFormat="1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56" fontId="1" fillId="0" borderId="11" xfId="60" applyNumberFormat="1" applyFont="1" applyFill="1" applyBorder="1" applyAlignment="1">
      <alignment horizontal="center" vertical="center"/>
      <protection/>
    </xf>
    <xf numFmtId="0" fontId="1" fillId="3" borderId="13" xfId="60" applyFont="1" applyFill="1" applyBorder="1" applyAlignment="1">
      <alignment horizontal="left" vertical="center"/>
      <protection/>
    </xf>
    <xf numFmtId="0" fontId="1" fillId="3" borderId="12" xfId="60" applyFont="1" applyFill="1" applyBorder="1" applyAlignment="1">
      <alignment horizontal="center" vertical="center"/>
      <protection/>
    </xf>
    <xf numFmtId="0" fontId="1" fillId="3" borderId="12" xfId="60" applyFont="1" applyFill="1" applyBorder="1" applyAlignment="1">
      <alignment horizontal="left" vertical="center"/>
      <protection/>
    </xf>
    <xf numFmtId="0" fontId="1" fillId="3" borderId="15" xfId="60" applyFont="1" applyFill="1" applyBorder="1" applyAlignment="1">
      <alignment horizontal="center" vertical="center"/>
      <protection/>
    </xf>
    <xf numFmtId="0" fontId="1" fillId="3" borderId="15" xfId="60" applyFont="1" applyFill="1" applyBorder="1" applyAlignment="1">
      <alignment horizontal="left" vertical="center"/>
      <protection/>
    </xf>
    <xf numFmtId="20" fontId="1" fillId="3" borderId="15" xfId="60" applyNumberFormat="1" applyFont="1" applyFill="1" applyBorder="1" applyAlignment="1">
      <alignment horizontal="center" vertical="center"/>
      <protection/>
    </xf>
    <xf numFmtId="20" fontId="1" fillId="3" borderId="12" xfId="60" applyNumberFormat="1" applyFont="1" applyFill="1" applyBorder="1" applyAlignment="1">
      <alignment horizontal="center" vertical="center"/>
      <protection/>
    </xf>
    <xf numFmtId="20" fontId="1" fillId="3" borderId="13" xfId="60" applyNumberFormat="1" applyFont="1" applyFill="1" applyBorder="1" applyAlignment="1">
      <alignment horizontal="center" vertical="center"/>
      <protection/>
    </xf>
    <xf numFmtId="20" fontId="1" fillId="3" borderId="14" xfId="0" applyNumberFormat="1" applyFont="1" applyFill="1" applyBorder="1" applyAlignment="1">
      <alignment horizontal="center" vertical="center"/>
    </xf>
    <xf numFmtId="20" fontId="1" fillId="3" borderId="12" xfId="0" applyNumberFormat="1" applyFont="1" applyFill="1" applyBorder="1" applyAlignment="1">
      <alignment horizontal="center" vertical="center"/>
    </xf>
    <xf numFmtId="20" fontId="1" fillId="3" borderId="13" xfId="0" applyNumberFormat="1" applyFont="1" applyFill="1" applyBorder="1" applyAlignment="1">
      <alignment horizontal="center" vertical="center"/>
    </xf>
    <xf numFmtId="20" fontId="1" fillId="3" borderId="11" xfId="0" applyNumberFormat="1" applyFont="1" applyFill="1" applyBorder="1" applyAlignment="1">
      <alignment horizontal="center" vertical="center"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177" fontId="1" fillId="0" borderId="14" xfId="60" applyNumberFormat="1" applyFont="1" applyFill="1" applyBorder="1" applyAlignment="1">
      <alignment horizontal="center" vertical="center"/>
      <protection/>
    </xf>
    <xf numFmtId="177" fontId="1" fillId="0" borderId="12" xfId="60" applyNumberFormat="1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177" fontId="1" fillId="0" borderId="14" xfId="60" applyNumberFormat="1" applyFont="1" applyFill="1" applyBorder="1" applyAlignment="1">
      <alignment horizontal="center" vertical="center"/>
      <protection/>
    </xf>
    <xf numFmtId="177" fontId="1" fillId="0" borderId="12" xfId="60" applyNumberFormat="1" applyFont="1" applyFill="1" applyBorder="1" applyAlignment="1">
      <alignment horizontal="center" vertical="center"/>
      <protection/>
    </xf>
    <xf numFmtId="177" fontId="1" fillId="0" borderId="15" xfId="60" applyNumberFormat="1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177" fontId="1" fillId="0" borderId="11" xfId="60" applyNumberFormat="1" applyFont="1" applyFill="1" applyBorder="1" applyAlignment="1">
      <alignment horizontal="center" vertical="center"/>
      <protection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3" borderId="19" xfId="60" applyFont="1" applyFill="1" applyBorder="1" applyAlignment="1">
      <alignment horizontal="center" vertical="center"/>
      <protection/>
    </xf>
    <xf numFmtId="0" fontId="1" fillId="3" borderId="20" xfId="60" applyFont="1" applyFill="1" applyBorder="1" applyAlignment="1">
      <alignment horizontal="center" vertical="center"/>
      <protection/>
    </xf>
    <xf numFmtId="0" fontId="1" fillId="3" borderId="21" xfId="60" applyFont="1" applyFill="1" applyBorder="1" applyAlignment="1">
      <alignment horizontal="center" vertical="center"/>
      <protection/>
    </xf>
    <xf numFmtId="0" fontId="1" fillId="3" borderId="22" xfId="60" applyFont="1" applyFill="1" applyBorder="1" applyAlignment="1">
      <alignment horizontal="center" vertical="center"/>
      <protection/>
    </xf>
    <xf numFmtId="0" fontId="1" fillId="3" borderId="23" xfId="60" applyFont="1" applyFill="1" applyBorder="1" applyAlignment="1">
      <alignment horizontal="center" vertical="center"/>
      <protection/>
    </xf>
    <xf numFmtId="0" fontId="1" fillId="3" borderId="24" xfId="60" applyFont="1" applyFill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5" xfId="60" applyFont="1" applyBorder="1" applyAlignment="1">
      <alignment horizontal="center" vertical="center"/>
      <protection/>
    </xf>
    <xf numFmtId="56" fontId="1" fillId="0" borderId="14" xfId="60" applyNumberFormat="1" applyFont="1" applyBorder="1" applyAlignment="1">
      <alignment horizontal="center" vertical="center"/>
      <protection/>
    </xf>
    <xf numFmtId="56" fontId="1" fillId="0" borderId="12" xfId="60" applyNumberFormat="1" applyFont="1" applyBorder="1" applyAlignment="1">
      <alignment horizontal="center" vertical="center"/>
      <protection/>
    </xf>
    <xf numFmtId="56" fontId="1" fillId="0" borderId="15" xfId="60" applyNumberFormat="1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56" fontId="1" fillId="0" borderId="11" xfId="60" applyNumberFormat="1" applyFont="1" applyBorder="1" applyAlignment="1">
      <alignment horizontal="center" vertical="center"/>
      <protection/>
    </xf>
    <xf numFmtId="177" fontId="1" fillId="0" borderId="14" xfId="60" applyNumberFormat="1" applyFont="1" applyBorder="1" applyAlignment="1">
      <alignment horizontal="center" vertical="center"/>
      <protection/>
    </xf>
    <xf numFmtId="177" fontId="1" fillId="0" borderId="12" xfId="60" applyNumberFormat="1" applyFont="1" applyBorder="1" applyAlignment="1">
      <alignment horizontal="center" vertical="center"/>
      <protection/>
    </xf>
    <xf numFmtId="176" fontId="1" fillId="0" borderId="14" xfId="60" applyNumberFormat="1" applyFont="1" applyBorder="1" applyAlignment="1">
      <alignment horizontal="center" vertical="center"/>
      <protection/>
    </xf>
    <xf numFmtId="176" fontId="1" fillId="0" borderId="12" xfId="60" applyNumberFormat="1" applyFont="1" applyBorder="1" applyAlignment="1">
      <alignment horizontal="center" vertical="center"/>
      <protection/>
    </xf>
    <xf numFmtId="56" fontId="1" fillId="0" borderId="13" xfId="60" applyNumberFormat="1" applyFont="1" applyBorder="1" applyAlignment="1">
      <alignment horizontal="center" vertical="center"/>
      <protection/>
    </xf>
    <xf numFmtId="177" fontId="1" fillId="0" borderId="15" xfId="60" applyNumberFormat="1" applyFont="1" applyBorder="1" applyAlignment="1">
      <alignment horizontal="center" vertical="center"/>
      <protection/>
    </xf>
    <xf numFmtId="176" fontId="1" fillId="0" borderId="15" xfId="60" applyNumberFormat="1" applyFont="1" applyBorder="1" applyAlignment="1">
      <alignment horizontal="center" vertical="center"/>
      <protection/>
    </xf>
    <xf numFmtId="176" fontId="1" fillId="0" borderId="13" xfId="60" applyNumberFormat="1" applyFont="1" applyBorder="1" applyAlignment="1">
      <alignment horizontal="center" vertical="center"/>
      <protection/>
    </xf>
    <xf numFmtId="177" fontId="1" fillId="0" borderId="13" xfId="60" applyNumberFormat="1" applyFont="1" applyBorder="1" applyAlignment="1">
      <alignment horizontal="center" vertical="center"/>
      <protection/>
    </xf>
    <xf numFmtId="0" fontId="1" fillId="0" borderId="26" xfId="60" applyFont="1" applyBorder="1" applyAlignment="1">
      <alignment horizontal="center" vertical="center"/>
      <protection/>
    </xf>
    <xf numFmtId="0" fontId="1" fillId="0" borderId="27" xfId="60" applyFont="1" applyBorder="1" applyAlignment="1">
      <alignment horizontal="center" vertical="center"/>
      <protection/>
    </xf>
    <xf numFmtId="0" fontId="1" fillId="0" borderId="28" xfId="60" applyFont="1" applyBorder="1" applyAlignment="1">
      <alignment horizontal="center" vertical="center"/>
      <protection/>
    </xf>
    <xf numFmtId="20" fontId="16" fillId="0" borderId="11" xfId="0" applyNumberFormat="1" applyFont="1" applyFill="1" applyBorder="1" applyAlignment="1">
      <alignment horizontal="center" vertical="center"/>
    </xf>
    <xf numFmtId="20" fontId="16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selection activeCell="F10" sqref="F10"/>
    </sheetView>
  </sheetViews>
  <sheetFormatPr defaultColWidth="9.00390625" defaultRowHeight="15" customHeight="1"/>
  <cols>
    <col min="1" max="1" width="9.50390625" style="83" bestFit="1" customWidth="1"/>
    <col min="2" max="2" width="9.25390625" style="101" bestFit="1" customWidth="1"/>
    <col min="3" max="3" width="5.25390625" style="83" bestFit="1" customWidth="1"/>
    <col min="4" max="4" width="7.125" style="83" bestFit="1" customWidth="1"/>
    <col min="5" max="5" width="2.50390625" style="83" bestFit="1" customWidth="1"/>
    <col min="6" max="6" width="3.375" style="83" bestFit="1" customWidth="1"/>
    <col min="7" max="7" width="2.50390625" style="83" bestFit="1" customWidth="1"/>
    <col min="8" max="8" width="7.125" style="83" bestFit="1" customWidth="1"/>
    <col min="9" max="9" width="5.875" style="83" bestFit="1" customWidth="1"/>
    <col min="10" max="10" width="7.125" style="83" bestFit="1" customWidth="1"/>
    <col min="11" max="11" width="30.75390625" style="83" bestFit="1" customWidth="1"/>
    <col min="12" max="12" width="13.00390625" style="101" bestFit="1" customWidth="1"/>
    <col min="13" max="16384" width="9.00390625" style="83" customWidth="1"/>
  </cols>
  <sheetData>
    <row r="1" spans="1:12" s="60" customFormat="1" ht="15" customHeight="1">
      <c r="A1" s="154" t="s">
        <v>0</v>
      </c>
      <c r="B1" s="154"/>
      <c r="C1" s="56"/>
      <c r="D1" s="57"/>
      <c r="E1" s="57"/>
      <c r="F1" s="57"/>
      <c r="G1" s="57"/>
      <c r="H1" s="57"/>
      <c r="I1" s="57"/>
      <c r="J1" s="57"/>
      <c r="K1" s="58"/>
      <c r="L1" s="59"/>
    </row>
    <row r="2" spans="1:12" s="60" customFormat="1" ht="15" customHeight="1">
      <c r="A2" s="62" t="s">
        <v>166</v>
      </c>
      <c r="B2" s="16"/>
      <c r="C2" s="56"/>
      <c r="D2" s="57"/>
      <c r="E2" s="57"/>
      <c r="F2" s="57"/>
      <c r="G2" s="57"/>
      <c r="H2" s="57"/>
      <c r="I2" s="57"/>
      <c r="J2" s="57"/>
      <c r="K2" s="58"/>
      <c r="L2" s="59"/>
    </row>
    <row r="3" spans="1:13" s="59" customFormat="1" ht="15" customHeight="1">
      <c r="A3" s="38" t="s">
        <v>1</v>
      </c>
      <c r="B3" s="38" t="s">
        <v>90</v>
      </c>
      <c r="C3" s="38" t="s">
        <v>87</v>
      </c>
      <c r="D3" s="38" t="s">
        <v>2</v>
      </c>
      <c r="E3" s="38"/>
      <c r="F3" s="38"/>
      <c r="G3" s="38"/>
      <c r="H3" s="38" t="s">
        <v>2</v>
      </c>
      <c r="I3" s="38" t="s">
        <v>88</v>
      </c>
      <c r="J3" s="38" t="s">
        <v>3</v>
      </c>
      <c r="K3" s="38" t="s">
        <v>98</v>
      </c>
      <c r="L3" s="38" t="s">
        <v>41</v>
      </c>
      <c r="M3" s="10"/>
    </row>
    <row r="4" spans="1:13" s="59" customFormat="1" ht="15" customHeight="1">
      <c r="A4" s="173" t="s">
        <v>91</v>
      </c>
      <c r="B4" s="177">
        <v>40796</v>
      </c>
      <c r="C4" s="173" t="s">
        <v>89</v>
      </c>
      <c r="D4" s="63" t="s">
        <v>18</v>
      </c>
      <c r="E4" s="63">
        <v>2</v>
      </c>
      <c r="F4" s="63" t="s">
        <v>6</v>
      </c>
      <c r="G4" s="63">
        <v>0</v>
      </c>
      <c r="H4" s="63" t="s">
        <v>20</v>
      </c>
      <c r="I4" s="64">
        <v>0.4583333333333333</v>
      </c>
      <c r="J4" s="63" t="s">
        <v>20</v>
      </c>
      <c r="K4" s="65" t="s">
        <v>94</v>
      </c>
      <c r="L4" s="66" t="s">
        <v>42</v>
      </c>
      <c r="M4" s="16"/>
    </row>
    <row r="5" spans="1:13" s="59" customFormat="1" ht="15" customHeight="1">
      <c r="A5" s="174"/>
      <c r="B5" s="178"/>
      <c r="C5" s="174"/>
      <c r="D5" s="67" t="s">
        <v>30</v>
      </c>
      <c r="E5" s="67">
        <v>3</v>
      </c>
      <c r="F5" s="67" t="s">
        <v>6</v>
      </c>
      <c r="G5" s="67">
        <v>0</v>
      </c>
      <c r="H5" s="67" t="s">
        <v>32</v>
      </c>
      <c r="I5" s="68">
        <v>0.4583333333333333</v>
      </c>
      <c r="J5" s="67" t="s">
        <v>30</v>
      </c>
      <c r="K5" s="69" t="s">
        <v>155</v>
      </c>
      <c r="L5" s="70" t="s">
        <v>45</v>
      </c>
      <c r="M5" s="16"/>
    </row>
    <row r="6" spans="1:13" s="59" customFormat="1" ht="15" customHeight="1">
      <c r="A6" s="174"/>
      <c r="B6" s="178"/>
      <c r="C6" s="174"/>
      <c r="D6" s="67" t="s">
        <v>5</v>
      </c>
      <c r="E6" s="67">
        <v>8</v>
      </c>
      <c r="F6" s="67" t="s">
        <v>6</v>
      </c>
      <c r="G6" s="67">
        <v>0</v>
      </c>
      <c r="H6" s="67" t="s">
        <v>8</v>
      </c>
      <c r="I6" s="68">
        <v>0.5416666666666666</v>
      </c>
      <c r="J6" s="67" t="s">
        <v>5</v>
      </c>
      <c r="K6" s="69" t="s">
        <v>156</v>
      </c>
      <c r="L6" s="70" t="s">
        <v>42</v>
      </c>
      <c r="M6" s="16"/>
    </row>
    <row r="7" spans="1:13" s="59" customFormat="1" ht="15" customHeight="1">
      <c r="A7" s="174"/>
      <c r="B7" s="178"/>
      <c r="C7" s="174"/>
      <c r="D7" s="67" t="s">
        <v>11</v>
      </c>
      <c r="E7" s="67">
        <v>5</v>
      </c>
      <c r="F7" s="67" t="s">
        <v>6</v>
      </c>
      <c r="G7" s="67">
        <v>0</v>
      </c>
      <c r="H7" s="67" t="s">
        <v>13</v>
      </c>
      <c r="I7" s="68">
        <v>0.5416666666666666</v>
      </c>
      <c r="J7" s="67" t="s">
        <v>14</v>
      </c>
      <c r="K7" s="69" t="s">
        <v>157</v>
      </c>
      <c r="L7" s="70" t="s">
        <v>42</v>
      </c>
      <c r="M7" s="16"/>
    </row>
    <row r="8" spans="1:13" s="59" customFormat="1" ht="15" customHeight="1">
      <c r="A8" s="180"/>
      <c r="B8" s="179"/>
      <c r="C8" s="180"/>
      <c r="D8" s="71" t="s">
        <v>24</v>
      </c>
      <c r="E8" s="71">
        <v>1</v>
      </c>
      <c r="F8" s="71" t="s">
        <v>6</v>
      </c>
      <c r="G8" s="71">
        <v>1</v>
      </c>
      <c r="H8" s="71" t="s">
        <v>26</v>
      </c>
      <c r="I8" s="73">
        <v>0.5833333333333334</v>
      </c>
      <c r="J8" s="71" t="s">
        <v>24</v>
      </c>
      <c r="K8" s="74" t="s">
        <v>93</v>
      </c>
      <c r="L8" s="76" t="s">
        <v>42</v>
      </c>
      <c r="M8" s="16"/>
    </row>
    <row r="9" spans="1:13" s="59" customFormat="1" ht="15" customHeight="1">
      <c r="A9" s="175" t="s">
        <v>96</v>
      </c>
      <c r="B9" s="155">
        <v>40803</v>
      </c>
      <c r="C9" s="175" t="s">
        <v>89</v>
      </c>
      <c r="D9" s="24" t="s">
        <v>24</v>
      </c>
      <c r="E9" s="24"/>
      <c r="F9" s="24" t="s">
        <v>6</v>
      </c>
      <c r="G9" s="24"/>
      <c r="H9" s="24" t="s">
        <v>32</v>
      </c>
      <c r="I9" s="77">
        <v>0.4583333333333333</v>
      </c>
      <c r="J9" s="24" t="s">
        <v>24</v>
      </c>
      <c r="K9" s="78" t="s">
        <v>99</v>
      </c>
      <c r="L9" s="79" t="s">
        <v>50</v>
      </c>
      <c r="M9" s="16"/>
    </row>
    <row r="10" spans="1:13" s="59" customFormat="1" ht="15" customHeight="1">
      <c r="A10" s="174"/>
      <c r="B10" s="174"/>
      <c r="C10" s="174"/>
      <c r="D10" s="67" t="s">
        <v>5</v>
      </c>
      <c r="E10" s="67"/>
      <c r="F10" s="67" t="s">
        <v>6</v>
      </c>
      <c r="G10" s="67"/>
      <c r="H10" s="67" t="s">
        <v>13</v>
      </c>
      <c r="I10" s="68">
        <v>0.5416666666666666</v>
      </c>
      <c r="J10" s="67" t="s">
        <v>5</v>
      </c>
      <c r="K10" s="69" t="s">
        <v>156</v>
      </c>
      <c r="L10" s="70" t="s">
        <v>42</v>
      </c>
      <c r="M10" s="16"/>
    </row>
    <row r="11" spans="1:13" s="59" customFormat="1" ht="15" customHeight="1">
      <c r="A11" s="174"/>
      <c r="B11" s="121">
        <v>40804</v>
      </c>
      <c r="C11" s="174" t="s">
        <v>92</v>
      </c>
      <c r="D11" s="67" t="s">
        <v>18</v>
      </c>
      <c r="E11" s="67"/>
      <c r="F11" s="67" t="s">
        <v>6</v>
      </c>
      <c r="G11" s="67"/>
      <c r="H11" s="67" t="s">
        <v>26</v>
      </c>
      <c r="I11" s="68">
        <v>0.4583333333333333</v>
      </c>
      <c r="J11" s="67" t="s">
        <v>35</v>
      </c>
      <c r="K11" s="69" t="s">
        <v>158</v>
      </c>
      <c r="L11" s="70" t="s">
        <v>46</v>
      </c>
      <c r="M11" s="16"/>
    </row>
    <row r="12" spans="1:13" s="59" customFormat="1" ht="15" customHeight="1">
      <c r="A12" s="174"/>
      <c r="B12" s="174"/>
      <c r="C12" s="174"/>
      <c r="D12" s="67" t="s">
        <v>30</v>
      </c>
      <c r="E12" s="67"/>
      <c r="F12" s="67" t="s">
        <v>6</v>
      </c>
      <c r="G12" s="67"/>
      <c r="H12" s="67" t="s">
        <v>20</v>
      </c>
      <c r="I12" s="68">
        <v>0.4583333333333333</v>
      </c>
      <c r="J12" s="67" t="s">
        <v>30</v>
      </c>
      <c r="K12" s="69" t="s">
        <v>155</v>
      </c>
      <c r="L12" s="70" t="s">
        <v>45</v>
      </c>
      <c r="M12" s="16"/>
    </row>
    <row r="13" spans="1:13" s="59" customFormat="1" ht="15" customHeight="1">
      <c r="A13" s="176"/>
      <c r="B13" s="176"/>
      <c r="C13" s="176"/>
      <c r="D13" s="44" t="s">
        <v>11</v>
      </c>
      <c r="E13" s="44"/>
      <c r="F13" s="44" t="s">
        <v>6</v>
      </c>
      <c r="G13" s="44"/>
      <c r="H13" s="44" t="s">
        <v>8</v>
      </c>
      <c r="I13" s="80">
        <v>0.5625</v>
      </c>
      <c r="J13" s="44" t="s">
        <v>8</v>
      </c>
      <c r="K13" s="81" t="s">
        <v>155</v>
      </c>
      <c r="L13" s="82" t="s">
        <v>45</v>
      </c>
      <c r="M13" s="16"/>
    </row>
    <row r="14" spans="1:12" s="60" customFormat="1" ht="15" customHeight="1">
      <c r="A14" s="173" t="s">
        <v>100</v>
      </c>
      <c r="B14" s="177">
        <v>40810</v>
      </c>
      <c r="C14" s="173" t="s">
        <v>89</v>
      </c>
      <c r="D14" s="63" t="s">
        <v>5</v>
      </c>
      <c r="E14" s="63"/>
      <c r="F14" s="63" t="s">
        <v>6</v>
      </c>
      <c r="G14" s="63"/>
      <c r="H14" s="63" t="s">
        <v>32</v>
      </c>
      <c r="I14" s="64">
        <v>0.4583333333333333</v>
      </c>
      <c r="J14" s="63" t="s">
        <v>38</v>
      </c>
      <c r="K14" s="65" t="s">
        <v>104</v>
      </c>
      <c r="L14" s="66" t="s">
        <v>43</v>
      </c>
    </row>
    <row r="15" spans="1:12" s="60" customFormat="1" ht="15" customHeight="1">
      <c r="A15" s="174"/>
      <c r="B15" s="178"/>
      <c r="C15" s="174"/>
      <c r="D15" s="67" t="s">
        <v>18</v>
      </c>
      <c r="E15" s="67"/>
      <c r="F15" s="67" t="s">
        <v>6</v>
      </c>
      <c r="G15" s="67"/>
      <c r="H15" s="67" t="s">
        <v>8</v>
      </c>
      <c r="I15" s="68">
        <v>0.4583333333333333</v>
      </c>
      <c r="J15" s="67" t="s">
        <v>35</v>
      </c>
      <c r="K15" s="69" t="s">
        <v>157</v>
      </c>
      <c r="L15" s="70" t="s">
        <v>42</v>
      </c>
    </row>
    <row r="16" spans="1:12" s="60" customFormat="1" ht="15" customHeight="1">
      <c r="A16" s="174"/>
      <c r="B16" s="178"/>
      <c r="C16" s="174"/>
      <c r="D16" s="67" t="s">
        <v>24</v>
      </c>
      <c r="E16" s="67"/>
      <c r="F16" s="67" t="s">
        <v>6</v>
      </c>
      <c r="G16" s="67"/>
      <c r="H16" s="67" t="s">
        <v>30</v>
      </c>
      <c r="I16" s="68">
        <v>0.4583333333333333</v>
      </c>
      <c r="J16" s="67" t="s">
        <v>24</v>
      </c>
      <c r="K16" s="69" t="s">
        <v>99</v>
      </c>
      <c r="L16" s="70" t="s">
        <v>50</v>
      </c>
    </row>
    <row r="17" spans="1:12" s="60" customFormat="1" ht="15" customHeight="1">
      <c r="A17" s="174"/>
      <c r="B17" s="178"/>
      <c r="C17" s="174"/>
      <c r="D17" s="67" t="s">
        <v>11</v>
      </c>
      <c r="E17" s="67"/>
      <c r="F17" s="67" t="s">
        <v>6</v>
      </c>
      <c r="G17" s="67"/>
      <c r="H17" s="67" t="s">
        <v>20</v>
      </c>
      <c r="I17" s="68">
        <v>0.5625</v>
      </c>
      <c r="J17" s="67" t="s">
        <v>14</v>
      </c>
      <c r="K17" s="69" t="s">
        <v>157</v>
      </c>
      <c r="L17" s="70" t="s">
        <v>42</v>
      </c>
    </row>
    <row r="18" spans="1:12" s="60" customFormat="1" ht="15" customHeight="1">
      <c r="A18" s="180"/>
      <c r="B18" s="179"/>
      <c r="C18" s="180"/>
      <c r="D18" s="71" t="s">
        <v>26</v>
      </c>
      <c r="E18" s="71"/>
      <c r="F18" s="71" t="s">
        <v>6</v>
      </c>
      <c r="G18" s="71"/>
      <c r="H18" s="71" t="s">
        <v>13</v>
      </c>
      <c r="I18" s="73">
        <v>0.5625</v>
      </c>
      <c r="J18" s="71" t="s">
        <v>39</v>
      </c>
      <c r="K18" s="74" t="s">
        <v>99</v>
      </c>
      <c r="L18" s="76" t="s">
        <v>50</v>
      </c>
    </row>
    <row r="19" spans="1:12" s="60" customFormat="1" ht="15" customHeight="1">
      <c r="A19" s="175" t="s">
        <v>106</v>
      </c>
      <c r="B19" s="181">
        <v>40817</v>
      </c>
      <c r="C19" s="175" t="s">
        <v>109</v>
      </c>
      <c r="D19" s="24" t="s">
        <v>5</v>
      </c>
      <c r="E19" s="24"/>
      <c r="F19" s="24" t="s">
        <v>6</v>
      </c>
      <c r="G19" s="24"/>
      <c r="H19" s="24" t="s">
        <v>20</v>
      </c>
      <c r="I19" s="77">
        <v>0.4583333333333333</v>
      </c>
      <c r="J19" s="24" t="s">
        <v>5</v>
      </c>
      <c r="K19" s="78" t="s">
        <v>99</v>
      </c>
      <c r="L19" s="79" t="s">
        <v>47</v>
      </c>
    </row>
    <row r="20" spans="1:12" s="60" customFormat="1" ht="15" customHeight="1">
      <c r="A20" s="174"/>
      <c r="B20" s="178"/>
      <c r="C20" s="174"/>
      <c r="D20" s="67" t="s">
        <v>18</v>
      </c>
      <c r="E20" s="67"/>
      <c r="F20" s="67" t="s">
        <v>6</v>
      </c>
      <c r="G20" s="67"/>
      <c r="H20" s="67" t="s">
        <v>30</v>
      </c>
      <c r="I20" s="68">
        <v>0.4583333333333333</v>
      </c>
      <c r="J20" s="67" t="s">
        <v>30</v>
      </c>
      <c r="K20" s="69" t="s">
        <v>155</v>
      </c>
      <c r="L20" s="70" t="s">
        <v>45</v>
      </c>
    </row>
    <row r="21" spans="1:12" s="60" customFormat="1" ht="15" customHeight="1">
      <c r="A21" s="174"/>
      <c r="B21" s="178"/>
      <c r="C21" s="174"/>
      <c r="D21" s="67" t="s">
        <v>11</v>
      </c>
      <c r="E21" s="67"/>
      <c r="F21" s="67" t="s">
        <v>6</v>
      </c>
      <c r="G21" s="67"/>
      <c r="H21" s="67" t="s">
        <v>32</v>
      </c>
      <c r="I21" s="68">
        <v>0.5625</v>
      </c>
      <c r="J21" s="67" t="s">
        <v>14</v>
      </c>
      <c r="K21" s="69" t="s">
        <v>159</v>
      </c>
      <c r="L21" s="70" t="s">
        <v>48</v>
      </c>
    </row>
    <row r="22" spans="1:12" s="60" customFormat="1" ht="15" customHeight="1">
      <c r="A22" s="174"/>
      <c r="B22" s="178"/>
      <c r="C22" s="174"/>
      <c r="D22" s="67" t="s">
        <v>24</v>
      </c>
      <c r="E22" s="67"/>
      <c r="F22" s="67" t="s">
        <v>6</v>
      </c>
      <c r="G22" s="67"/>
      <c r="H22" s="67" t="s">
        <v>13</v>
      </c>
      <c r="I22" s="68">
        <v>0.5625</v>
      </c>
      <c r="J22" s="67" t="s">
        <v>24</v>
      </c>
      <c r="K22" s="69" t="s">
        <v>99</v>
      </c>
      <c r="L22" s="70" t="s">
        <v>50</v>
      </c>
    </row>
    <row r="23" spans="1:12" s="60" customFormat="1" ht="15" customHeight="1">
      <c r="A23" s="176"/>
      <c r="B23" s="153"/>
      <c r="C23" s="176"/>
      <c r="D23" s="44" t="s">
        <v>26</v>
      </c>
      <c r="E23" s="44"/>
      <c r="F23" s="44" t="s">
        <v>6</v>
      </c>
      <c r="G23" s="44"/>
      <c r="H23" s="44" t="s">
        <v>8</v>
      </c>
      <c r="I23" s="80">
        <v>0.5625</v>
      </c>
      <c r="J23" s="44" t="s">
        <v>8</v>
      </c>
      <c r="K23" s="81" t="s">
        <v>155</v>
      </c>
      <c r="L23" s="82" t="s">
        <v>45</v>
      </c>
    </row>
    <row r="24" spans="1:12" s="60" customFormat="1" ht="15" customHeight="1">
      <c r="A24" s="173" t="s">
        <v>108</v>
      </c>
      <c r="B24" s="177">
        <v>40831</v>
      </c>
      <c r="C24" s="173" t="s">
        <v>89</v>
      </c>
      <c r="D24" s="63" t="s">
        <v>5</v>
      </c>
      <c r="E24" s="63"/>
      <c r="F24" s="63" t="s">
        <v>6</v>
      </c>
      <c r="G24" s="63"/>
      <c r="H24" s="63" t="s">
        <v>26</v>
      </c>
      <c r="I24" s="64">
        <v>0.4583333333333333</v>
      </c>
      <c r="J24" s="63" t="s">
        <v>5</v>
      </c>
      <c r="K24" s="65" t="s">
        <v>156</v>
      </c>
      <c r="L24" s="66" t="s">
        <v>42</v>
      </c>
    </row>
    <row r="25" spans="1:12" s="60" customFormat="1" ht="15" customHeight="1">
      <c r="A25" s="174"/>
      <c r="B25" s="178"/>
      <c r="C25" s="174"/>
      <c r="D25" s="67" t="s">
        <v>11</v>
      </c>
      <c r="E25" s="67"/>
      <c r="F25" s="67" t="s">
        <v>6</v>
      </c>
      <c r="G25" s="67"/>
      <c r="H25" s="67" t="s">
        <v>30</v>
      </c>
      <c r="I25" s="68">
        <v>0.4583333333333333</v>
      </c>
      <c r="J25" s="67" t="s">
        <v>30</v>
      </c>
      <c r="K25" s="69" t="s">
        <v>160</v>
      </c>
      <c r="L25" s="70" t="s">
        <v>45</v>
      </c>
    </row>
    <row r="26" spans="1:12" s="60" customFormat="1" ht="15" customHeight="1">
      <c r="A26" s="174"/>
      <c r="B26" s="178"/>
      <c r="C26" s="174"/>
      <c r="D26" s="67" t="s">
        <v>24</v>
      </c>
      <c r="E26" s="67"/>
      <c r="F26" s="67" t="s">
        <v>6</v>
      </c>
      <c r="G26" s="67"/>
      <c r="H26" s="67" t="s">
        <v>8</v>
      </c>
      <c r="I26" s="68">
        <v>0.5625</v>
      </c>
      <c r="J26" s="67" t="s">
        <v>8</v>
      </c>
      <c r="K26" s="69" t="s">
        <v>161</v>
      </c>
      <c r="L26" s="70" t="s">
        <v>45</v>
      </c>
    </row>
    <row r="27" spans="1:12" s="60" customFormat="1" ht="15" customHeight="1">
      <c r="A27" s="174"/>
      <c r="B27" s="178"/>
      <c r="C27" s="174"/>
      <c r="D27" s="67" t="s">
        <v>20</v>
      </c>
      <c r="E27" s="67"/>
      <c r="F27" s="67" t="s">
        <v>6</v>
      </c>
      <c r="G27" s="67"/>
      <c r="H27" s="67" t="s">
        <v>13</v>
      </c>
      <c r="I27" s="68">
        <v>0.5625</v>
      </c>
      <c r="J27" s="67" t="s">
        <v>13</v>
      </c>
      <c r="K27" s="69" t="s">
        <v>156</v>
      </c>
      <c r="L27" s="70" t="s">
        <v>42</v>
      </c>
    </row>
    <row r="28" spans="1:12" s="60" customFormat="1" ht="15" customHeight="1">
      <c r="A28" s="180"/>
      <c r="B28" s="72">
        <v>40832</v>
      </c>
      <c r="C28" s="71" t="s">
        <v>92</v>
      </c>
      <c r="D28" s="71" t="s">
        <v>18</v>
      </c>
      <c r="E28" s="71"/>
      <c r="F28" s="71" t="s">
        <v>6</v>
      </c>
      <c r="G28" s="71"/>
      <c r="H28" s="71" t="s">
        <v>32</v>
      </c>
      <c r="I28" s="73">
        <v>0.5625</v>
      </c>
      <c r="J28" s="71" t="s">
        <v>38</v>
      </c>
      <c r="K28" s="74" t="s">
        <v>162</v>
      </c>
      <c r="L28" s="76" t="s">
        <v>43</v>
      </c>
    </row>
    <row r="29" spans="1:12" s="60" customFormat="1" ht="15" customHeight="1">
      <c r="A29" s="175" t="s">
        <v>111</v>
      </c>
      <c r="B29" s="181">
        <v>40838</v>
      </c>
      <c r="C29" s="175" t="s">
        <v>89</v>
      </c>
      <c r="D29" s="24" t="s">
        <v>5</v>
      </c>
      <c r="E29" s="24"/>
      <c r="F29" s="24" t="s">
        <v>6</v>
      </c>
      <c r="G29" s="24"/>
      <c r="H29" s="24" t="s">
        <v>30</v>
      </c>
      <c r="I29" s="77">
        <v>0.4583333333333333</v>
      </c>
      <c r="J29" s="24" t="s">
        <v>30</v>
      </c>
      <c r="K29" s="78" t="s">
        <v>155</v>
      </c>
      <c r="L29" s="79" t="s">
        <v>45</v>
      </c>
    </row>
    <row r="30" spans="1:13" s="60" customFormat="1" ht="15" customHeight="1">
      <c r="A30" s="174"/>
      <c r="B30" s="178"/>
      <c r="C30" s="174"/>
      <c r="D30" s="67" t="s">
        <v>11</v>
      </c>
      <c r="E30" s="67"/>
      <c r="F30" s="67" t="s">
        <v>6</v>
      </c>
      <c r="G30" s="67"/>
      <c r="H30" s="67" t="s">
        <v>26</v>
      </c>
      <c r="I30" s="68">
        <v>0.4583333333333333</v>
      </c>
      <c r="J30" s="67" t="s">
        <v>39</v>
      </c>
      <c r="K30" s="69" t="s">
        <v>163</v>
      </c>
      <c r="L30" s="70" t="s">
        <v>50</v>
      </c>
      <c r="M30" s="56"/>
    </row>
    <row r="31" spans="1:13" s="60" customFormat="1" ht="15" customHeight="1">
      <c r="A31" s="174"/>
      <c r="B31" s="178"/>
      <c r="C31" s="174"/>
      <c r="D31" s="67" t="s">
        <v>24</v>
      </c>
      <c r="E31" s="67"/>
      <c r="F31" s="67" t="s">
        <v>6</v>
      </c>
      <c r="G31" s="67"/>
      <c r="H31" s="67" t="s">
        <v>20</v>
      </c>
      <c r="I31" s="68">
        <v>0.4583333333333333</v>
      </c>
      <c r="J31" s="67" t="s">
        <v>20</v>
      </c>
      <c r="K31" s="69" t="s">
        <v>94</v>
      </c>
      <c r="L31" s="70" t="s">
        <v>42</v>
      </c>
      <c r="M31" s="56"/>
    </row>
    <row r="32" spans="1:13" s="60" customFormat="1" ht="15" customHeight="1">
      <c r="A32" s="174"/>
      <c r="B32" s="178"/>
      <c r="C32" s="174"/>
      <c r="D32" s="67" t="s">
        <v>18</v>
      </c>
      <c r="E32" s="67"/>
      <c r="F32" s="67" t="s">
        <v>6</v>
      </c>
      <c r="G32" s="67"/>
      <c r="H32" s="67" t="s">
        <v>13</v>
      </c>
      <c r="I32" s="68">
        <v>0.5625</v>
      </c>
      <c r="J32" s="67" t="s">
        <v>13</v>
      </c>
      <c r="K32" s="69" t="s">
        <v>163</v>
      </c>
      <c r="L32" s="70" t="s">
        <v>50</v>
      </c>
      <c r="M32" s="56"/>
    </row>
    <row r="33" spans="1:13" s="60" customFormat="1" ht="15" customHeight="1">
      <c r="A33" s="176"/>
      <c r="B33" s="153"/>
      <c r="C33" s="176"/>
      <c r="D33" s="44" t="s">
        <v>32</v>
      </c>
      <c r="E33" s="44"/>
      <c r="F33" s="44" t="s">
        <v>6</v>
      </c>
      <c r="G33" s="44"/>
      <c r="H33" s="44" t="s">
        <v>8</v>
      </c>
      <c r="I33" s="80">
        <v>0.5625</v>
      </c>
      <c r="J33" s="44" t="s">
        <v>8</v>
      </c>
      <c r="K33" s="81" t="s">
        <v>155</v>
      </c>
      <c r="L33" s="82" t="s">
        <v>45</v>
      </c>
      <c r="M33" s="56"/>
    </row>
    <row r="34" spans="1:13" s="60" customFormat="1" ht="15" customHeight="1">
      <c r="A34" s="173" t="s">
        <v>152</v>
      </c>
      <c r="B34" s="177">
        <v>40845</v>
      </c>
      <c r="C34" s="173" t="s">
        <v>89</v>
      </c>
      <c r="D34" s="63" t="s">
        <v>5</v>
      </c>
      <c r="E34" s="63"/>
      <c r="F34" s="63" t="s">
        <v>6</v>
      </c>
      <c r="G34" s="63"/>
      <c r="H34" s="63" t="s">
        <v>24</v>
      </c>
      <c r="I34" s="64">
        <v>0.4583333333333333</v>
      </c>
      <c r="J34" s="63" t="s">
        <v>24</v>
      </c>
      <c r="K34" s="65" t="s">
        <v>119</v>
      </c>
      <c r="L34" s="66" t="s">
        <v>42</v>
      </c>
      <c r="M34" s="56"/>
    </row>
    <row r="35" spans="1:13" s="60" customFormat="1" ht="15" customHeight="1">
      <c r="A35" s="174"/>
      <c r="B35" s="178"/>
      <c r="C35" s="174"/>
      <c r="D35" s="67" t="s">
        <v>30</v>
      </c>
      <c r="E35" s="67"/>
      <c r="F35" s="67" t="s">
        <v>6</v>
      </c>
      <c r="G35" s="67"/>
      <c r="H35" s="67" t="s">
        <v>8</v>
      </c>
      <c r="I35" s="68">
        <v>0.4583333333333333</v>
      </c>
      <c r="J35" s="67" t="s">
        <v>30</v>
      </c>
      <c r="K35" s="69" t="s">
        <v>155</v>
      </c>
      <c r="L35" s="70" t="s">
        <v>45</v>
      </c>
      <c r="M35" s="56"/>
    </row>
    <row r="36" spans="1:13" s="60" customFormat="1" ht="15" customHeight="1">
      <c r="A36" s="174"/>
      <c r="B36" s="178"/>
      <c r="C36" s="174"/>
      <c r="D36" s="67" t="s">
        <v>26</v>
      </c>
      <c r="E36" s="67"/>
      <c r="F36" s="67" t="s">
        <v>6</v>
      </c>
      <c r="G36" s="67"/>
      <c r="H36" s="67" t="s">
        <v>20</v>
      </c>
      <c r="I36" s="68">
        <v>0.4583333333333333</v>
      </c>
      <c r="J36" s="67" t="s">
        <v>20</v>
      </c>
      <c r="K36" s="69" t="s">
        <v>94</v>
      </c>
      <c r="L36" s="70" t="s">
        <v>42</v>
      </c>
      <c r="M36" s="56"/>
    </row>
    <row r="37" spans="1:13" s="60" customFormat="1" ht="15" customHeight="1">
      <c r="A37" s="174"/>
      <c r="B37" s="178"/>
      <c r="C37" s="174"/>
      <c r="D37" s="67" t="s">
        <v>32</v>
      </c>
      <c r="E37" s="67"/>
      <c r="F37" s="67" t="s">
        <v>6</v>
      </c>
      <c r="G37" s="67"/>
      <c r="H37" s="67" t="s">
        <v>13</v>
      </c>
      <c r="I37" s="68">
        <v>0.5625</v>
      </c>
      <c r="J37" s="67" t="s">
        <v>13</v>
      </c>
      <c r="K37" s="69" t="s">
        <v>119</v>
      </c>
      <c r="L37" s="70" t="s">
        <v>42</v>
      </c>
      <c r="M37" s="56"/>
    </row>
    <row r="38" spans="1:13" s="60" customFormat="1" ht="15" customHeight="1">
      <c r="A38" s="180"/>
      <c r="B38" s="72">
        <v>40846</v>
      </c>
      <c r="C38" s="71" t="s">
        <v>92</v>
      </c>
      <c r="D38" s="71" t="s">
        <v>11</v>
      </c>
      <c r="E38" s="71"/>
      <c r="F38" s="71" t="s">
        <v>6</v>
      </c>
      <c r="G38" s="71"/>
      <c r="H38" s="71" t="s">
        <v>18</v>
      </c>
      <c r="I38" s="73">
        <v>0.5416666666666666</v>
      </c>
      <c r="J38" s="71" t="s">
        <v>35</v>
      </c>
      <c r="K38" s="74" t="s">
        <v>158</v>
      </c>
      <c r="L38" s="76" t="s">
        <v>48</v>
      </c>
      <c r="M38" s="56"/>
    </row>
    <row r="39" spans="1:13" s="60" customFormat="1" ht="15" customHeight="1">
      <c r="A39" s="175" t="s">
        <v>153</v>
      </c>
      <c r="B39" s="181">
        <v>40852</v>
      </c>
      <c r="C39" s="175" t="s">
        <v>89</v>
      </c>
      <c r="D39" s="24" t="s">
        <v>11</v>
      </c>
      <c r="E39" s="24"/>
      <c r="F39" s="24" t="s">
        <v>6</v>
      </c>
      <c r="G39" s="24"/>
      <c r="H39" s="24" t="s">
        <v>24</v>
      </c>
      <c r="I39" s="77">
        <v>0.4583333333333333</v>
      </c>
      <c r="J39" s="24" t="s">
        <v>24</v>
      </c>
      <c r="K39" s="78" t="s">
        <v>163</v>
      </c>
      <c r="L39" s="79" t="s">
        <v>50</v>
      </c>
      <c r="M39" s="56"/>
    </row>
    <row r="40" spans="1:13" s="60" customFormat="1" ht="15" customHeight="1">
      <c r="A40" s="174"/>
      <c r="B40" s="178"/>
      <c r="C40" s="174"/>
      <c r="D40" s="67" t="s">
        <v>30</v>
      </c>
      <c r="E40" s="67"/>
      <c r="F40" s="67" t="s">
        <v>6</v>
      </c>
      <c r="G40" s="67"/>
      <c r="H40" s="67" t="s">
        <v>13</v>
      </c>
      <c r="I40" s="68">
        <v>0.5625</v>
      </c>
      <c r="J40" s="67" t="s">
        <v>13</v>
      </c>
      <c r="K40" s="69" t="s">
        <v>163</v>
      </c>
      <c r="L40" s="70" t="s">
        <v>50</v>
      </c>
      <c r="M40" s="56"/>
    </row>
    <row r="41" spans="1:13" s="60" customFormat="1" ht="15" customHeight="1">
      <c r="A41" s="174"/>
      <c r="B41" s="178"/>
      <c r="C41" s="174"/>
      <c r="D41" s="67" t="s">
        <v>20</v>
      </c>
      <c r="E41" s="67"/>
      <c r="F41" s="67" t="s">
        <v>6</v>
      </c>
      <c r="G41" s="67"/>
      <c r="H41" s="67" t="s">
        <v>8</v>
      </c>
      <c r="I41" s="68">
        <v>0.4583333333333333</v>
      </c>
      <c r="J41" s="67" t="s">
        <v>20</v>
      </c>
      <c r="K41" s="69" t="s">
        <v>121</v>
      </c>
      <c r="L41" s="70" t="s">
        <v>42</v>
      </c>
      <c r="M41" s="56"/>
    </row>
    <row r="42" spans="1:13" s="60" customFormat="1" ht="15" customHeight="1">
      <c r="A42" s="174"/>
      <c r="B42" s="178">
        <v>40853</v>
      </c>
      <c r="C42" s="174" t="s">
        <v>92</v>
      </c>
      <c r="D42" s="67" t="s">
        <v>5</v>
      </c>
      <c r="E42" s="67"/>
      <c r="F42" s="67" t="s">
        <v>6</v>
      </c>
      <c r="G42" s="67"/>
      <c r="H42" s="67" t="s">
        <v>18</v>
      </c>
      <c r="I42" s="68">
        <v>0.4583333333333333</v>
      </c>
      <c r="J42" s="67" t="s">
        <v>35</v>
      </c>
      <c r="K42" s="69" t="s">
        <v>164</v>
      </c>
      <c r="L42" s="70" t="s">
        <v>46</v>
      </c>
      <c r="M42" s="56"/>
    </row>
    <row r="43" spans="1:13" ht="15" customHeight="1">
      <c r="A43" s="176"/>
      <c r="B43" s="153"/>
      <c r="C43" s="176"/>
      <c r="D43" s="44" t="s">
        <v>26</v>
      </c>
      <c r="E43" s="44"/>
      <c r="F43" s="44" t="s">
        <v>6</v>
      </c>
      <c r="G43" s="44"/>
      <c r="H43" s="44" t="s">
        <v>32</v>
      </c>
      <c r="I43" s="80">
        <v>0.4583333333333333</v>
      </c>
      <c r="J43" s="44" t="s">
        <v>38</v>
      </c>
      <c r="K43" s="81" t="s">
        <v>120</v>
      </c>
      <c r="L43" s="82" t="s">
        <v>43</v>
      </c>
      <c r="M43" s="3"/>
    </row>
    <row r="44" spans="1:13" ht="15" customHeight="1">
      <c r="A44" s="168" t="s">
        <v>154</v>
      </c>
      <c r="B44" s="171">
        <v>40859</v>
      </c>
      <c r="C44" s="168" t="s">
        <v>89</v>
      </c>
      <c r="D44" s="84" t="s">
        <v>30</v>
      </c>
      <c r="E44" s="84"/>
      <c r="F44" s="84" t="s">
        <v>6</v>
      </c>
      <c r="G44" s="84"/>
      <c r="H44" s="84" t="s">
        <v>26</v>
      </c>
      <c r="I44" s="85">
        <v>0.4583333333333333</v>
      </c>
      <c r="J44" s="84" t="s">
        <v>39</v>
      </c>
      <c r="K44" s="86" t="s">
        <v>163</v>
      </c>
      <c r="L44" s="87" t="s">
        <v>47</v>
      </c>
      <c r="M44" s="88"/>
    </row>
    <row r="45" spans="1:13" ht="15" customHeight="1">
      <c r="A45" s="169"/>
      <c r="B45" s="172"/>
      <c r="C45" s="169"/>
      <c r="D45" s="90" t="s">
        <v>13</v>
      </c>
      <c r="E45" s="90"/>
      <c r="F45" s="90" t="s">
        <v>6</v>
      </c>
      <c r="G45" s="90"/>
      <c r="H45" s="90" t="s">
        <v>8</v>
      </c>
      <c r="I45" s="91">
        <v>0.4583333333333333</v>
      </c>
      <c r="J45" s="90" t="s">
        <v>13</v>
      </c>
      <c r="K45" s="92" t="s">
        <v>115</v>
      </c>
      <c r="L45" s="93" t="s">
        <v>50</v>
      </c>
      <c r="M45" s="88"/>
    </row>
    <row r="46" spans="1:12" ht="15" customHeight="1">
      <c r="A46" s="169"/>
      <c r="B46" s="172"/>
      <c r="C46" s="169"/>
      <c r="D46" s="90" t="s">
        <v>5</v>
      </c>
      <c r="E46" s="90"/>
      <c r="F46" s="90" t="s">
        <v>6</v>
      </c>
      <c r="G46" s="90"/>
      <c r="H46" s="90" t="s">
        <v>11</v>
      </c>
      <c r="I46" s="91">
        <v>0.5625</v>
      </c>
      <c r="J46" s="90" t="s">
        <v>5</v>
      </c>
      <c r="K46" s="92" t="s">
        <v>163</v>
      </c>
      <c r="L46" s="93" t="s">
        <v>47</v>
      </c>
    </row>
    <row r="47" spans="1:12" ht="15" customHeight="1">
      <c r="A47" s="169"/>
      <c r="B47" s="172"/>
      <c r="C47" s="169"/>
      <c r="D47" s="90" t="s">
        <v>18</v>
      </c>
      <c r="E47" s="90"/>
      <c r="F47" s="90" t="s">
        <v>6</v>
      </c>
      <c r="G47" s="90"/>
      <c r="H47" s="90" t="s">
        <v>24</v>
      </c>
      <c r="I47" s="91">
        <v>0.5625</v>
      </c>
      <c r="J47" s="90" t="s">
        <v>24</v>
      </c>
      <c r="K47" s="92" t="s">
        <v>115</v>
      </c>
      <c r="L47" s="93" t="s">
        <v>50</v>
      </c>
    </row>
    <row r="48" spans="1:12" ht="15" customHeight="1">
      <c r="A48" s="170"/>
      <c r="B48" s="94">
        <v>40860</v>
      </c>
      <c r="C48" s="55" t="s">
        <v>92</v>
      </c>
      <c r="D48" s="55" t="s">
        <v>20</v>
      </c>
      <c r="E48" s="55"/>
      <c r="F48" s="55" t="s">
        <v>6</v>
      </c>
      <c r="G48" s="55"/>
      <c r="H48" s="55" t="s">
        <v>32</v>
      </c>
      <c r="I48" s="95">
        <v>0.4583333333333333</v>
      </c>
      <c r="J48" s="55" t="s">
        <v>38</v>
      </c>
      <c r="K48" s="96" t="s">
        <v>165</v>
      </c>
      <c r="L48" s="55" t="s">
        <v>42</v>
      </c>
    </row>
    <row r="49" spans="1:3" ht="15" customHeight="1">
      <c r="A49" s="98"/>
      <c r="B49" s="99"/>
      <c r="C49" s="100"/>
    </row>
    <row r="50" spans="1:3" ht="15" customHeight="1">
      <c r="A50" s="98"/>
      <c r="B50" s="99"/>
      <c r="C50" s="100"/>
    </row>
    <row r="52" spans="1:7" ht="15" customHeight="1">
      <c r="A52" s="102"/>
      <c r="B52" s="103"/>
      <c r="C52" s="102" t="s">
        <v>3</v>
      </c>
      <c r="D52" s="103" t="s">
        <v>167</v>
      </c>
      <c r="E52" s="103"/>
      <c r="F52" s="103" t="s">
        <v>168</v>
      </c>
      <c r="G52" s="101"/>
    </row>
    <row r="53" spans="1:6" ht="15" customHeight="1">
      <c r="A53" s="104" t="s">
        <v>4</v>
      </c>
      <c r="B53" s="104" t="s">
        <v>5</v>
      </c>
      <c r="C53" s="104">
        <v>5</v>
      </c>
      <c r="D53" s="102">
        <v>6</v>
      </c>
      <c r="E53" s="102"/>
      <c r="F53" s="102">
        <v>3</v>
      </c>
    </row>
    <row r="54" spans="1:6" ht="15" customHeight="1">
      <c r="A54" s="104" t="s">
        <v>10</v>
      </c>
      <c r="B54" s="104" t="s">
        <v>11</v>
      </c>
      <c r="C54" s="104">
        <v>3</v>
      </c>
      <c r="D54" s="102">
        <v>4</v>
      </c>
      <c r="E54" s="102"/>
      <c r="F54" s="102">
        <v>5</v>
      </c>
    </row>
    <row r="55" spans="1:6" ht="15" customHeight="1">
      <c r="A55" s="104" t="s">
        <v>17</v>
      </c>
      <c r="B55" s="104" t="s">
        <v>18</v>
      </c>
      <c r="C55" s="104">
        <v>4</v>
      </c>
      <c r="D55" s="102">
        <v>4</v>
      </c>
      <c r="E55" s="102"/>
      <c r="F55" s="102">
        <v>5</v>
      </c>
    </row>
    <row r="56" spans="1:6" ht="15" customHeight="1">
      <c r="A56" s="104" t="s">
        <v>23</v>
      </c>
      <c r="B56" s="104" t="s">
        <v>24</v>
      </c>
      <c r="C56" s="104">
        <v>7</v>
      </c>
      <c r="D56" s="102">
        <v>7</v>
      </c>
      <c r="E56" s="102"/>
      <c r="F56" s="102">
        <v>2</v>
      </c>
    </row>
    <row r="57" spans="1:6" ht="15" customHeight="1">
      <c r="A57" s="104" t="s">
        <v>29</v>
      </c>
      <c r="B57" s="104" t="s">
        <v>30</v>
      </c>
      <c r="C57" s="104">
        <v>6</v>
      </c>
      <c r="D57" s="102">
        <v>6</v>
      </c>
      <c r="E57" s="102"/>
      <c r="F57" s="102">
        <v>3</v>
      </c>
    </row>
    <row r="58" spans="1:6" ht="15" customHeight="1">
      <c r="A58" s="104" t="s">
        <v>25</v>
      </c>
      <c r="B58" s="104" t="s">
        <v>26</v>
      </c>
      <c r="C58" s="104">
        <v>3</v>
      </c>
      <c r="D58" s="102">
        <v>5</v>
      </c>
      <c r="E58" s="102"/>
      <c r="F58" s="102">
        <v>4</v>
      </c>
    </row>
    <row r="59" spans="1:6" ht="15" customHeight="1">
      <c r="A59" s="104" t="s">
        <v>19</v>
      </c>
      <c r="B59" s="104" t="s">
        <v>20</v>
      </c>
      <c r="C59" s="104">
        <v>4</v>
      </c>
      <c r="D59" s="102">
        <v>4</v>
      </c>
      <c r="E59" s="102"/>
      <c r="F59" s="102">
        <v>5</v>
      </c>
    </row>
    <row r="60" spans="1:6" ht="15" customHeight="1">
      <c r="A60" s="104" t="s">
        <v>31</v>
      </c>
      <c r="B60" s="104" t="s">
        <v>32</v>
      </c>
      <c r="C60" s="104">
        <v>3</v>
      </c>
      <c r="D60" s="102">
        <v>4</v>
      </c>
      <c r="E60" s="102"/>
      <c r="F60" s="102">
        <v>5</v>
      </c>
    </row>
    <row r="61" spans="1:6" ht="15" customHeight="1">
      <c r="A61" s="104" t="s">
        <v>12</v>
      </c>
      <c r="B61" s="104" t="s">
        <v>13</v>
      </c>
      <c r="C61" s="104">
        <v>5</v>
      </c>
      <c r="D61" s="102">
        <v>8</v>
      </c>
      <c r="E61" s="102"/>
      <c r="F61" s="102">
        <v>1</v>
      </c>
    </row>
    <row r="62" spans="1:6" ht="15" customHeight="1">
      <c r="A62" s="104" t="s">
        <v>7</v>
      </c>
      <c r="B62" s="104" t="s">
        <v>8</v>
      </c>
      <c r="C62" s="104">
        <v>4</v>
      </c>
      <c r="D62" s="102">
        <v>5</v>
      </c>
      <c r="E62" s="102"/>
      <c r="F62" s="102">
        <v>4</v>
      </c>
    </row>
    <row r="63" spans="1:6" ht="15" customHeight="1">
      <c r="A63" s="102"/>
      <c r="B63" s="103"/>
      <c r="C63" s="102"/>
      <c r="D63" s="102"/>
      <c r="E63" s="102"/>
      <c r="F63" s="102"/>
    </row>
  </sheetData>
  <sheetProtection/>
  <mergeCells count="32">
    <mergeCell ref="A1:B1"/>
    <mergeCell ref="A24:A28"/>
    <mergeCell ref="B24:B27"/>
    <mergeCell ref="C24:C27"/>
    <mergeCell ref="A4:A8"/>
    <mergeCell ref="B4:B8"/>
    <mergeCell ref="C4:C8"/>
    <mergeCell ref="B9:B10"/>
    <mergeCell ref="C9:C10"/>
    <mergeCell ref="B11:B13"/>
    <mergeCell ref="C29:C33"/>
    <mergeCell ref="C11:C13"/>
    <mergeCell ref="A19:A23"/>
    <mergeCell ref="B19:B23"/>
    <mergeCell ref="C19:C23"/>
    <mergeCell ref="A14:A18"/>
    <mergeCell ref="C14:C18"/>
    <mergeCell ref="A9:A13"/>
    <mergeCell ref="B14:B18"/>
    <mergeCell ref="A34:A38"/>
    <mergeCell ref="B34:B37"/>
    <mergeCell ref="A39:A43"/>
    <mergeCell ref="B39:B41"/>
    <mergeCell ref="B42:B43"/>
    <mergeCell ref="A29:A33"/>
    <mergeCell ref="B29:B33"/>
    <mergeCell ref="A44:A48"/>
    <mergeCell ref="B44:B47"/>
    <mergeCell ref="C34:C37"/>
    <mergeCell ref="C39:C41"/>
    <mergeCell ref="C42:C43"/>
    <mergeCell ref="C44:C47"/>
  </mergeCells>
  <printOptions/>
  <pageMargins left="0.25" right="0.25" top="0.75" bottom="0.75" header="0.3" footer="0.3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I29" sqref="I29"/>
    </sheetView>
  </sheetViews>
  <sheetFormatPr defaultColWidth="12.875" defaultRowHeight="19.5" customHeight="1"/>
  <cols>
    <col min="1" max="1" width="7.375" style="17" customWidth="1"/>
    <col min="2" max="2" width="10.375" style="19" bestFit="1" customWidth="1"/>
    <col min="3" max="3" width="5.25390625" style="18" bestFit="1" customWidth="1"/>
    <col min="4" max="4" width="8.875" style="17" customWidth="1"/>
    <col min="5" max="5" width="2.50390625" style="17" bestFit="1" customWidth="1"/>
    <col min="6" max="6" width="3.375" style="17" bestFit="1" customWidth="1"/>
    <col min="7" max="7" width="2.50390625" style="17" bestFit="1" customWidth="1"/>
    <col min="8" max="10" width="8.875" style="17" customWidth="1"/>
    <col min="11" max="11" width="35.875" style="20" customWidth="1"/>
    <col min="12" max="12" width="23.50390625" style="17" customWidth="1"/>
    <col min="13" max="15" width="8.875" style="17" customWidth="1"/>
    <col min="16" max="16384" width="12.875" style="17" customWidth="1"/>
  </cols>
  <sheetData>
    <row r="1" spans="1:12" ht="19.5" customHeight="1">
      <c r="A1" s="154" t="s">
        <v>0</v>
      </c>
      <c r="B1" s="154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" ht="19.5" customHeight="1">
      <c r="A2" s="118" t="s">
        <v>169</v>
      </c>
      <c r="B2" s="118"/>
    </row>
    <row r="3" spans="1:15" s="7" customFormat="1" ht="19.5" customHeight="1">
      <c r="A3" s="1" t="s">
        <v>1</v>
      </c>
      <c r="B3" s="37" t="s">
        <v>90</v>
      </c>
      <c r="C3" s="1" t="s">
        <v>87</v>
      </c>
      <c r="D3" s="1" t="s">
        <v>2</v>
      </c>
      <c r="E3" s="1"/>
      <c r="F3" s="1"/>
      <c r="G3" s="1"/>
      <c r="H3" s="1" t="s">
        <v>2</v>
      </c>
      <c r="I3" s="1" t="s">
        <v>88</v>
      </c>
      <c r="J3" s="1" t="s">
        <v>3</v>
      </c>
      <c r="K3" s="1" t="s">
        <v>98</v>
      </c>
      <c r="L3" s="38" t="s">
        <v>171</v>
      </c>
      <c r="N3" s="4"/>
      <c r="O3" s="4"/>
    </row>
    <row r="4" spans="1:12" ht="19.5" customHeight="1">
      <c r="A4" s="131" t="s">
        <v>122</v>
      </c>
      <c r="B4" s="134">
        <v>40796</v>
      </c>
      <c r="C4" s="115" t="s">
        <v>89</v>
      </c>
      <c r="D4" s="139" t="s">
        <v>53</v>
      </c>
      <c r="E4" s="122" t="s">
        <v>176</v>
      </c>
      <c r="F4" s="123"/>
      <c r="G4" s="124"/>
      <c r="H4" s="139" t="s">
        <v>55</v>
      </c>
      <c r="I4" s="164">
        <v>0.4583333333333333</v>
      </c>
      <c r="J4" s="139" t="s">
        <v>55</v>
      </c>
      <c r="K4" s="140" t="s">
        <v>123</v>
      </c>
      <c r="L4" s="137" t="s">
        <v>170</v>
      </c>
    </row>
    <row r="5" spans="1:12" ht="19.5" customHeight="1">
      <c r="A5" s="132"/>
      <c r="B5" s="135"/>
      <c r="C5" s="116"/>
      <c r="D5" s="25" t="s">
        <v>57</v>
      </c>
      <c r="E5" s="25">
        <v>5</v>
      </c>
      <c r="F5" s="25" t="s">
        <v>54</v>
      </c>
      <c r="G5" s="25">
        <v>0</v>
      </c>
      <c r="H5" s="25" t="s">
        <v>58</v>
      </c>
      <c r="I5" s="26">
        <v>0.5625</v>
      </c>
      <c r="J5" s="25" t="s">
        <v>57</v>
      </c>
      <c r="K5" s="27" t="s">
        <v>124</v>
      </c>
      <c r="L5" s="25" t="s">
        <v>56</v>
      </c>
    </row>
    <row r="6" spans="1:12" ht="19.5" customHeight="1">
      <c r="A6" s="133"/>
      <c r="B6" s="136"/>
      <c r="C6" s="117"/>
      <c r="D6" s="97" t="s">
        <v>60</v>
      </c>
      <c r="E6" s="97">
        <v>2</v>
      </c>
      <c r="F6" s="97" t="s">
        <v>54</v>
      </c>
      <c r="G6" s="97">
        <v>0</v>
      </c>
      <c r="H6" s="97" t="s">
        <v>61</v>
      </c>
      <c r="I6" s="112">
        <v>0.5625</v>
      </c>
      <c r="J6" s="97" t="s">
        <v>61</v>
      </c>
      <c r="K6" s="113" t="s">
        <v>125</v>
      </c>
      <c r="L6" s="97" t="s">
        <v>62</v>
      </c>
    </row>
    <row r="7" spans="1:12" ht="19.5" customHeight="1">
      <c r="A7" s="89" t="s">
        <v>126</v>
      </c>
      <c r="B7" s="182">
        <v>40804</v>
      </c>
      <c r="C7" s="184" t="s">
        <v>92</v>
      </c>
      <c r="D7" s="114" t="s">
        <v>65</v>
      </c>
      <c r="E7" s="114"/>
      <c r="F7" s="114" t="s">
        <v>54</v>
      </c>
      <c r="G7" s="114"/>
      <c r="H7" s="114" t="s">
        <v>58</v>
      </c>
      <c r="I7" s="119">
        <v>0.4583333333333333</v>
      </c>
      <c r="J7" s="114" t="s">
        <v>58</v>
      </c>
      <c r="K7" s="120" t="s">
        <v>127</v>
      </c>
      <c r="L7" s="114" t="s">
        <v>66</v>
      </c>
    </row>
    <row r="8" spans="1:12" ht="19.5" customHeight="1">
      <c r="A8" s="132"/>
      <c r="B8" s="135"/>
      <c r="C8" s="116"/>
      <c r="D8" s="137" t="s">
        <v>68</v>
      </c>
      <c r="E8" s="125" t="s">
        <v>176</v>
      </c>
      <c r="F8" s="126"/>
      <c r="G8" s="127"/>
      <c r="H8" s="137" t="s">
        <v>55</v>
      </c>
      <c r="I8" s="165">
        <v>0.5625</v>
      </c>
      <c r="J8" s="137" t="s">
        <v>68</v>
      </c>
      <c r="K8" s="138" t="s">
        <v>128</v>
      </c>
      <c r="L8" s="137" t="s">
        <v>170</v>
      </c>
    </row>
    <row r="9" spans="1:12" ht="19.5" customHeight="1">
      <c r="A9" s="61"/>
      <c r="B9" s="183"/>
      <c r="C9" s="185"/>
      <c r="D9" s="28" t="s">
        <v>57</v>
      </c>
      <c r="E9" s="28"/>
      <c r="F9" s="28" t="s">
        <v>54</v>
      </c>
      <c r="G9" s="28"/>
      <c r="H9" s="28" t="s">
        <v>61</v>
      </c>
      <c r="I9" s="32">
        <v>0.5625</v>
      </c>
      <c r="J9" s="28" t="s">
        <v>57</v>
      </c>
      <c r="K9" s="33" t="s">
        <v>129</v>
      </c>
      <c r="L9" s="28" t="s">
        <v>70</v>
      </c>
    </row>
    <row r="10" spans="1:12" ht="19.5" customHeight="1">
      <c r="A10" s="131" t="s">
        <v>130</v>
      </c>
      <c r="B10" s="182">
        <v>40810</v>
      </c>
      <c r="C10" s="184" t="s">
        <v>89</v>
      </c>
      <c r="D10" s="114" t="s">
        <v>68</v>
      </c>
      <c r="E10" s="114"/>
      <c r="F10" s="114" t="s">
        <v>54</v>
      </c>
      <c r="G10" s="114"/>
      <c r="H10" s="114" t="s">
        <v>61</v>
      </c>
      <c r="I10" s="213">
        <v>0.5416666666666666</v>
      </c>
      <c r="J10" s="114" t="s">
        <v>68</v>
      </c>
      <c r="K10" s="120" t="s">
        <v>137</v>
      </c>
      <c r="L10" s="114" t="s">
        <v>73</v>
      </c>
    </row>
    <row r="11" spans="1:12" ht="19.5" customHeight="1">
      <c r="A11" s="132"/>
      <c r="B11" s="135"/>
      <c r="C11" s="116"/>
      <c r="D11" s="25" t="s">
        <v>57</v>
      </c>
      <c r="E11" s="25"/>
      <c r="F11" s="25" t="s">
        <v>54</v>
      </c>
      <c r="G11" s="25"/>
      <c r="H11" s="25" t="s">
        <v>60</v>
      </c>
      <c r="I11" s="214">
        <v>0.4583333333333333</v>
      </c>
      <c r="J11" s="25" t="s">
        <v>74</v>
      </c>
      <c r="K11" s="27" t="s">
        <v>123</v>
      </c>
      <c r="L11" s="25" t="s">
        <v>75</v>
      </c>
    </row>
    <row r="12" spans="1:12" ht="19.5" customHeight="1">
      <c r="A12" s="133"/>
      <c r="B12" s="183"/>
      <c r="C12" s="185"/>
      <c r="D12" s="141" t="s">
        <v>58</v>
      </c>
      <c r="E12" s="128" t="s">
        <v>176</v>
      </c>
      <c r="F12" s="129"/>
      <c r="G12" s="130"/>
      <c r="H12" s="141" t="s">
        <v>55</v>
      </c>
      <c r="I12" s="166">
        <v>0.5625</v>
      </c>
      <c r="J12" s="141" t="s">
        <v>55</v>
      </c>
      <c r="K12" s="142" t="s">
        <v>124</v>
      </c>
      <c r="L12" s="141" t="s">
        <v>170</v>
      </c>
    </row>
    <row r="13" spans="1:12" ht="19.5" customHeight="1">
      <c r="A13" s="89" t="s">
        <v>131</v>
      </c>
      <c r="B13" s="182">
        <v>40817</v>
      </c>
      <c r="C13" s="184" t="s">
        <v>89</v>
      </c>
      <c r="D13" s="143" t="s">
        <v>57</v>
      </c>
      <c r="E13" s="122" t="s">
        <v>176</v>
      </c>
      <c r="F13" s="123"/>
      <c r="G13" s="124"/>
      <c r="H13" s="143" t="s">
        <v>55</v>
      </c>
      <c r="I13" s="167">
        <v>0.4583333333333333</v>
      </c>
      <c r="J13" s="143" t="s">
        <v>55</v>
      </c>
      <c r="K13" s="144" t="s">
        <v>139</v>
      </c>
      <c r="L13" s="139" t="s">
        <v>170</v>
      </c>
    </row>
    <row r="14" spans="1:12" ht="19.5" customHeight="1">
      <c r="A14" s="131"/>
      <c r="B14" s="135"/>
      <c r="C14" s="116"/>
      <c r="D14" s="25" t="s">
        <v>65</v>
      </c>
      <c r="E14" s="25"/>
      <c r="F14" s="25" t="s">
        <v>54</v>
      </c>
      <c r="G14" s="25"/>
      <c r="H14" s="25" t="s">
        <v>60</v>
      </c>
      <c r="I14" s="26">
        <v>0.5416666666666666</v>
      </c>
      <c r="J14" s="25" t="s">
        <v>60</v>
      </c>
      <c r="K14" s="27" t="s">
        <v>138</v>
      </c>
      <c r="L14" s="25" t="s">
        <v>78</v>
      </c>
    </row>
    <row r="15" spans="1:12" ht="19.5" customHeight="1">
      <c r="A15" s="61"/>
      <c r="B15" s="29">
        <v>40818</v>
      </c>
      <c r="C15" s="30" t="s">
        <v>92</v>
      </c>
      <c r="D15" s="28" t="s">
        <v>53</v>
      </c>
      <c r="E15" s="28"/>
      <c r="F15" s="28" t="s">
        <v>54</v>
      </c>
      <c r="G15" s="28"/>
      <c r="H15" s="28" t="s">
        <v>61</v>
      </c>
      <c r="I15" s="32">
        <v>0.5416666666666666</v>
      </c>
      <c r="J15" s="28" t="s">
        <v>53</v>
      </c>
      <c r="K15" s="33" t="s">
        <v>140</v>
      </c>
      <c r="L15" s="28" t="s">
        <v>78</v>
      </c>
    </row>
    <row r="16" spans="1:12" ht="19.5" customHeight="1">
      <c r="A16" s="131" t="s">
        <v>132</v>
      </c>
      <c r="B16" s="134">
        <v>40824</v>
      </c>
      <c r="C16" s="115" t="s">
        <v>89</v>
      </c>
      <c r="D16" s="34" t="s">
        <v>68</v>
      </c>
      <c r="E16" s="34"/>
      <c r="F16" s="34" t="s">
        <v>54</v>
      </c>
      <c r="G16" s="34"/>
      <c r="H16" s="34" t="s">
        <v>58</v>
      </c>
      <c r="I16" s="35">
        <v>0.4583333333333333</v>
      </c>
      <c r="J16" s="34" t="s">
        <v>58</v>
      </c>
      <c r="K16" s="36" t="s">
        <v>141</v>
      </c>
      <c r="L16" s="34" t="s">
        <v>66</v>
      </c>
    </row>
    <row r="17" spans="1:12" ht="19.5" customHeight="1">
      <c r="A17" s="131"/>
      <c r="B17" s="134"/>
      <c r="C17" s="115"/>
      <c r="D17" s="97" t="s">
        <v>53</v>
      </c>
      <c r="E17" s="97"/>
      <c r="F17" s="97" t="s">
        <v>54</v>
      </c>
      <c r="G17" s="97"/>
      <c r="H17" s="97" t="s">
        <v>60</v>
      </c>
      <c r="I17" s="26">
        <v>0.5416666666666666</v>
      </c>
      <c r="J17" s="97" t="s">
        <v>64</v>
      </c>
      <c r="K17" s="113" t="s">
        <v>140</v>
      </c>
      <c r="L17" s="97" t="s">
        <v>78</v>
      </c>
    </row>
    <row r="18" spans="1:12" ht="19.5" customHeight="1">
      <c r="A18" s="132"/>
      <c r="B18" s="135"/>
      <c r="C18" s="116"/>
      <c r="D18" s="25" t="s">
        <v>65</v>
      </c>
      <c r="E18" s="25"/>
      <c r="F18" s="25" t="s">
        <v>54</v>
      </c>
      <c r="G18" s="25"/>
      <c r="H18" s="25" t="s">
        <v>61</v>
      </c>
      <c r="I18" s="32">
        <v>0.5625</v>
      </c>
      <c r="J18" s="25" t="s">
        <v>67</v>
      </c>
      <c r="K18" s="27" t="s">
        <v>142</v>
      </c>
      <c r="L18" s="25" t="s">
        <v>66</v>
      </c>
    </row>
    <row r="19" spans="1:12" ht="19.5" customHeight="1">
      <c r="A19" s="89" t="s">
        <v>133</v>
      </c>
      <c r="B19" s="182">
        <v>40831</v>
      </c>
      <c r="C19" s="184" t="s">
        <v>89</v>
      </c>
      <c r="D19" s="114" t="s">
        <v>53</v>
      </c>
      <c r="E19" s="114"/>
      <c r="F19" s="114" t="s">
        <v>54</v>
      </c>
      <c r="G19" s="114"/>
      <c r="H19" s="114" t="s">
        <v>58</v>
      </c>
      <c r="I19" s="119">
        <v>0.4583333333333333</v>
      </c>
      <c r="J19" s="114" t="s">
        <v>58</v>
      </c>
      <c r="K19" s="120" t="s">
        <v>143</v>
      </c>
      <c r="L19" s="114" t="s">
        <v>66</v>
      </c>
    </row>
    <row r="20" spans="1:12" ht="19.5" customHeight="1">
      <c r="A20" s="132"/>
      <c r="B20" s="135"/>
      <c r="C20" s="116"/>
      <c r="D20" s="137" t="s">
        <v>65</v>
      </c>
      <c r="E20" s="125" t="s">
        <v>176</v>
      </c>
      <c r="F20" s="126"/>
      <c r="G20" s="127"/>
      <c r="H20" s="137" t="s">
        <v>55</v>
      </c>
      <c r="I20" s="165">
        <v>0.5416666666666666</v>
      </c>
      <c r="J20" s="137" t="s">
        <v>77</v>
      </c>
      <c r="K20" s="138" t="s">
        <v>145</v>
      </c>
      <c r="L20" s="137" t="s">
        <v>170</v>
      </c>
    </row>
    <row r="21" spans="1:12" ht="19.5" customHeight="1">
      <c r="A21" s="61"/>
      <c r="B21" s="183"/>
      <c r="C21" s="185"/>
      <c r="D21" s="28" t="s">
        <v>68</v>
      </c>
      <c r="E21" s="28"/>
      <c r="F21" s="28" t="s">
        <v>54</v>
      </c>
      <c r="G21" s="28"/>
      <c r="H21" s="28" t="s">
        <v>60</v>
      </c>
      <c r="I21" s="32">
        <v>0.5625</v>
      </c>
      <c r="J21" s="28" t="s">
        <v>79</v>
      </c>
      <c r="K21" s="33" t="s">
        <v>144</v>
      </c>
      <c r="L21" s="28" t="s">
        <v>66</v>
      </c>
    </row>
    <row r="22" spans="1:12" ht="19.5" customHeight="1">
      <c r="A22" s="131" t="s">
        <v>134</v>
      </c>
      <c r="B22" s="134">
        <v>40838</v>
      </c>
      <c r="C22" s="115" t="s">
        <v>89</v>
      </c>
      <c r="D22" s="34" t="s">
        <v>53</v>
      </c>
      <c r="E22" s="114"/>
      <c r="F22" s="114" t="s">
        <v>54</v>
      </c>
      <c r="G22" s="114"/>
      <c r="H22" s="34" t="s">
        <v>65</v>
      </c>
      <c r="I22" s="119">
        <v>0.4583333333333333</v>
      </c>
      <c r="J22" s="34" t="s">
        <v>65</v>
      </c>
      <c r="K22" s="36" t="s">
        <v>146</v>
      </c>
      <c r="L22" s="34" t="s">
        <v>78</v>
      </c>
    </row>
    <row r="23" spans="1:12" ht="19.5" customHeight="1">
      <c r="A23" s="131"/>
      <c r="B23" s="134"/>
      <c r="C23" s="115"/>
      <c r="D23" s="145" t="s">
        <v>61</v>
      </c>
      <c r="E23" s="125" t="s">
        <v>176</v>
      </c>
      <c r="F23" s="126"/>
      <c r="G23" s="127"/>
      <c r="H23" s="145" t="s">
        <v>55</v>
      </c>
      <c r="I23" s="165">
        <v>0.5416666666666666</v>
      </c>
      <c r="J23" s="145" t="s">
        <v>55</v>
      </c>
      <c r="K23" s="146" t="s">
        <v>148</v>
      </c>
      <c r="L23" s="137" t="s">
        <v>170</v>
      </c>
    </row>
    <row r="24" spans="1:12" ht="19.5" customHeight="1">
      <c r="A24" s="132"/>
      <c r="B24" s="135"/>
      <c r="C24" s="116"/>
      <c r="D24" s="25" t="s">
        <v>68</v>
      </c>
      <c r="E24" s="25"/>
      <c r="F24" s="25" t="s">
        <v>54</v>
      </c>
      <c r="G24" s="25"/>
      <c r="H24" s="25" t="s">
        <v>57</v>
      </c>
      <c r="I24" s="32">
        <v>0.5625</v>
      </c>
      <c r="J24" s="25" t="s">
        <v>68</v>
      </c>
      <c r="K24" s="27" t="s">
        <v>147</v>
      </c>
      <c r="L24" s="25" t="s">
        <v>78</v>
      </c>
    </row>
    <row r="25" spans="1:12" ht="19.5" customHeight="1">
      <c r="A25" s="89" t="s">
        <v>135</v>
      </c>
      <c r="B25" s="182">
        <v>40845</v>
      </c>
      <c r="C25" s="184" t="s">
        <v>89</v>
      </c>
      <c r="D25" s="114" t="s">
        <v>68</v>
      </c>
      <c r="E25" s="114"/>
      <c r="F25" s="114" t="s">
        <v>54</v>
      </c>
      <c r="G25" s="114"/>
      <c r="H25" s="114" t="s">
        <v>65</v>
      </c>
      <c r="I25" s="119">
        <v>0.5416666666666666</v>
      </c>
      <c r="J25" s="114" t="s">
        <v>65</v>
      </c>
      <c r="K25" s="120" t="s">
        <v>149</v>
      </c>
      <c r="L25" s="114" t="s">
        <v>73</v>
      </c>
    </row>
    <row r="26" spans="1:12" ht="19.5" customHeight="1">
      <c r="A26" s="131"/>
      <c r="B26" s="134"/>
      <c r="C26" s="115"/>
      <c r="D26" s="25" t="s">
        <v>58</v>
      </c>
      <c r="E26" s="25"/>
      <c r="F26" s="25" t="s">
        <v>54</v>
      </c>
      <c r="G26" s="25"/>
      <c r="H26" s="25" t="s">
        <v>61</v>
      </c>
      <c r="I26" s="26">
        <v>0.5625</v>
      </c>
      <c r="J26" s="25" t="s">
        <v>61</v>
      </c>
      <c r="K26" s="27" t="s">
        <v>125</v>
      </c>
      <c r="L26" s="25" t="s">
        <v>62</v>
      </c>
    </row>
    <row r="27" spans="1:12" ht="19.5" customHeight="1">
      <c r="A27" s="132"/>
      <c r="B27" s="135"/>
      <c r="C27" s="116"/>
      <c r="D27" s="137" t="s">
        <v>60</v>
      </c>
      <c r="E27" s="125" t="s">
        <v>176</v>
      </c>
      <c r="F27" s="126"/>
      <c r="G27" s="127"/>
      <c r="H27" s="137" t="s">
        <v>55</v>
      </c>
      <c r="I27" s="165">
        <v>0.625</v>
      </c>
      <c r="J27" s="137" t="s">
        <v>80</v>
      </c>
      <c r="K27" s="138" t="s">
        <v>150</v>
      </c>
      <c r="L27" s="137" t="s">
        <v>170</v>
      </c>
    </row>
    <row r="28" spans="1:12" ht="19.5" customHeight="1">
      <c r="A28" s="61"/>
      <c r="B28" s="29">
        <v>40846</v>
      </c>
      <c r="C28" s="30" t="s">
        <v>92</v>
      </c>
      <c r="D28" s="28" t="s">
        <v>53</v>
      </c>
      <c r="E28" s="28"/>
      <c r="F28" s="28" t="s">
        <v>54</v>
      </c>
      <c r="G28" s="28"/>
      <c r="H28" s="28" t="s">
        <v>57</v>
      </c>
      <c r="I28" s="32">
        <v>0.6041666666666666</v>
      </c>
      <c r="J28" s="28" t="s">
        <v>53</v>
      </c>
      <c r="K28" s="33" t="s">
        <v>150</v>
      </c>
      <c r="L28" s="28" t="s">
        <v>81</v>
      </c>
    </row>
    <row r="29" spans="1:12" ht="19.5" customHeight="1">
      <c r="A29" s="131" t="s">
        <v>136</v>
      </c>
      <c r="B29" s="134">
        <v>40852</v>
      </c>
      <c r="C29" s="115" t="s">
        <v>89</v>
      </c>
      <c r="D29" s="34" t="s">
        <v>68</v>
      </c>
      <c r="E29" s="34"/>
      <c r="F29" s="34" t="s">
        <v>54</v>
      </c>
      <c r="G29" s="34"/>
      <c r="H29" s="34" t="s">
        <v>53</v>
      </c>
      <c r="I29" s="35">
        <v>0.4583333333333333</v>
      </c>
      <c r="J29" s="34" t="s">
        <v>63</v>
      </c>
      <c r="K29" s="36" t="s">
        <v>127</v>
      </c>
      <c r="L29" s="34" t="s">
        <v>82</v>
      </c>
    </row>
    <row r="30" spans="1:12" ht="19.5" customHeight="1">
      <c r="A30" s="132"/>
      <c r="B30" s="135"/>
      <c r="C30" s="116"/>
      <c r="D30" s="25" t="s">
        <v>60</v>
      </c>
      <c r="E30" s="25"/>
      <c r="F30" s="25" t="s">
        <v>54</v>
      </c>
      <c r="G30" s="25"/>
      <c r="H30" s="25" t="s">
        <v>58</v>
      </c>
      <c r="I30" s="26">
        <v>0.5625</v>
      </c>
      <c r="J30" s="25" t="s">
        <v>83</v>
      </c>
      <c r="K30" s="27" t="s">
        <v>128</v>
      </c>
      <c r="L30" s="25" t="s">
        <v>82</v>
      </c>
    </row>
    <row r="31" spans="1:12" ht="19.5" customHeight="1">
      <c r="A31" s="61"/>
      <c r="B31" s="29">
        <v>40853</v>
      </c>
      <c r="C31" s="30" t="s">
        <v>92</v>
      </c>
      <c r="D31" s="28" t="s">
        <v>65</v>
      </c>
      <c r="E31" s="28"/>
      <c r="F31" s="28" t="s">
        <v>54</v>
      </c>
      <c r="G31" s="28"/>
      <c r="H31" s="28" t="s">
        <v>57</v>
      </c>
      <c r="I31" s="32">
        <v>0.5625</v>
      </c>
      <c r="J31" s="28" t="s">
        <v>57</v>
      </c>
      <c r="K31" s="33" t="s">
        <v>151</v>
      </c>
      <c r="L31" s="28" t="s">
        <v>84</v>
      </c>
    </row>
    <row r="34" spans="8:10" ht="19.5" customHeight="1">
      <c r="H34" s="17" t="s">
        <v>59</v>
      </c>
      <c r="I34" s="17" t="s">
        <v>85</v>
      </c>
      <c r="J34" s="17" t="s">
        <v>86</v>
      </c>
    </row>
    <row r="35" spans="8:10" ht="19.5" customHeight="1">
      <c r="H35" s="17" t="s">
        <v>63</v>
      </c>
      <c r="I35" s="17">
        <f>COUNTIF($J$4:$J$33,"秋田大")</f>
        <v>5</v>
      </c>
      <c r="J35" s="17">
        <f>8-I35</f>
        <v>3</v>
      </c>
    </row>
    <row r="36" spans="8:10" ht="19.5" customHeight="1">
      <c r="H36" s="17" t="s">
        <v>64</v>
      </c>
      <c r="I36" s="17">
        <f>COUNTIF($J$4:$J$33,"弘前大")</f>
        <v>3</v>
      </c>
      <c r="J36" s="17">
        <f>8-I36</f>
        <v>5</v>
      </c>
    </row>
    <row r="37" spans="8:10" ht="19.5" customHeight="1">
      <c r="H37" s="17" t="s">
        <v>67</v>
      </c>
      <c r="I37" s="17">
        <f>COUNTIF($J$4:$J$33,"ノース大")</f>
        <v>3</v>
      </c>
      <c r="J37" s="17">
        <f aca="true" t="shared" si="0" ref="J37:J42">8-I37</f>
        <v>5</v>
      </c>
    </row>
    <row r="38" spans="8:10" ht="19.5" customHeight="1">
      <c r="H38" s="17" t="s">
        <v>69</v>
      </c>
      <c r="I38" s="17">
        <f>COUNTIF($J$4:$J$33,"盛岡大")</f>
        <v>4</v>
      </c>
      <c r="J38" s="17">
        <f t="shared" si="0"/>
        <v>4</v>
      </c>
    </row>
    <row r="39" spans="8:10" ht="19.5" customHeight="1">
      <c r="H39" s="17" t="s">
        <v>71</v>
      </c>
      <c r="I39" s="17">
        <f>COUNTIF($J$4:$J$33,"北里獣")</f>
        <v>2</v>
      </c>
      <c r="J39" s="17">
        <f t="shared" si="0"/>
        <v>6</v>
      </c>
    </row>
    <row r="40" spans="8:10" ht="19.5" customHeight="1">
      <c r="H40" s="17" t="s">
        <v>72</v>
      </c>
      <c r="I40" s="17">
        <f>COUNTIF($J$4:$J$33,"秋県大")</f>
        <v>4</v>
      </c>
      <c r="J40" s="17">
        <f>8-I40</f>
        <v>4</v>
      </c>
    </row>
    <row r="41" spans="8:10" ht="19.5" customHeight="1">
      <c r="H41" s="17" t="s">
        <v>76</v>
      </c>
      <c r="I41" s="17">
        <f>COUNTIF($J$4:$J$33,"八工大")</f>
        <v>2</v>
      </c>
      <c r="J41" s="17">
        <f t="shared" si="0"/>
        <v>6</v>
      </c>
    </row>
    <row r="42" spans="8:10" ht="19.5" customHeight="1">
      <c r="H42" s="17" t="s">
        <v>77</v>
      </c>
      <c r="I42" s="17">
        <f>COUNTIF($J$4:$J$33,"岩県大")</f>
        <v>5</v>
      </c>
      <c r="J42" s="17">
        <f t="shared" si="0"/>
        <v>3</v>
      </c>
    </row>
  </sheetData>
  <mergeCells count="36">
    <mergeCell ref="A25:A28"/>
    <mergeCell ref="B25:B27"/>
    <mergeCell ref="C25:C27"/>
    <mergeCell ref="A29:A31"/>
    <mergeCell ref="B29:B30"/>
    <mergeCell ref="C29:C30"/>
    <mergeCell ref="A19:A21"/>
    <mergeCell ref="B19:B21"/>
    <mergeCell ref="C19:C21"/>
    <mergeCell ref="A22:A24"/>
    <mergeCell ref="B22:B24"/>
    <mergeCell ref="C22:C24"/>
    <mergeCell ref="A13:A15"/>
    <mergeCell ref="B13:B14"/>
    <mergeCell ref="C13:C14"/>
    <mergeCell ref="A16:A18"/>
    <mergeCell ref="B16:B18"/>
    <mergeCell ref="C16:C18"/>
    <mergeCell ref="C7:C9"/>
    <mergeCell ref="A10:A12"/>
    <mergeCell ref="B10:B12"/>
    <mergeCell ref="C10:C12"/>
    <mergeCell ref="A1:B1"/>
    <mergeCell ref="E4:G4"/>
    <mergeCell ref="E8:G8"/>
    <mergeCell ref="E12:G12"/>
    <mergeCell ref="A4:A6"/>
    <mergeCell ref="B4:B6"/>
    <mergeCell ref="C4:C6"/>
    <mergeCell ref="A2:B2"/>
    <mergeCell ref="A7:A9"/>
    <mergeCell ref="B7:B9"/>
    <mergeCell ref="E13:G13"/>
    <mergeCell ref="E20:G20"/>
    <mergeCell ref="E23:G23"/>
    <mergeCell ref="E27:G27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I39" sqref="I39"/>
    </sheetView>
  </sheetViews>
  <sheetFormatPr defaultColWidth="9.00390625" defaultRowHeight="15" customHeight="1"/>
  <cols>
    <col min="1" max="1" width="8.75390625" style="8" customWidth="1"/>
    <col min="2" max="2" width="9.25390625" style="7" bestFit="1" customWidth="1"/>
    <col min="3" max="3" width="5.25390625" style="7" bestFit="1" customWidth="1"/>
    <col min="4" max="4" width="7.125" style="7" bestFit="1" customWidth="1"/>
    <col min="5" max="5" width="2.50390625" style="7" bestFit="1" customWidth="1"/>
    <col min="6" max="6" width="3.375" style="8" bestFit="1" customWidth="1"/>
    <col min="7" max="7" width="2.50390625" style="8" bestFit="1" customWidth="1"/>
    <col min="8" max="8" width="7.125" style="7" bestFit="1" customWidth="1"/>
    <col min="9" max="9" width="5.875" style="8" bestFit="1" customWidth="1"/>
    <col min="10" max="10" width="7.125" style="7" bestFit="1" customWidth="1"/>
    <col min="11" max="11" width="30.75390625" style="8" bestFit="1" customWidth="1"/>
    <col min="12" max="12" width="15.125" style="7" bestFit="1" customWidth="1"/>
    <col min="13" max="16384" width="9.00390625" style="8" customWidth="1"/>
  </cols>
  <sheetData>
    <row r="1" spans="1:11" ht="15" customHeight="1">
      <c r="A1" s="118" t="s">
        <v>0</v>
      </c>
      <c r="B1" s="118"/>
      <c r="C1" s="118"/>
      <c r="D1" s="15"/>
      <c r="E1" s="15"/>
      <c r="F1" s="6"/>
      <c r="G1" s="6"/>
      <c r="H1" s="15"/>
      <c r="I1" s="6"/>
      <c r="J1" s="15"/>
      <c r="K1" s="2"/>
    </row>
    <row r="2" spans="1:12" ht="15" customHeight="1">
      <c r="A2" s="118" t="s">
        <v>95</v>
      </c>
      <c r="B2" s="118"/>
      <c r="C2" s="5"/>
      <c r="D2" s="4"/>
      <c r="E2" s="4"/>
      <c r="F2" s="5"/>
      <c r="G2" s="5"/>
      <c r="H2" s="4"/>
      <c r="I2" s="5"/>
      <c r="J2" s="4"/>
      <c r="K2" s="5"/>
      <c r="L2" s="4"/>
    </row>
    <row r="3" spans="1:12" s="7" customFormat="1" ht="15" customHeight="1">
      <c r="A3" s="1" t="s">
        <v>1</v>
      </c>
      <c r="B3" s="1" t="s">
        <v>90</v>
      </c>
      <c r="C3" s="1" t="s">
        <v>87</v>
      </c>
      <c r="D3" s="1" t="s">
        <v>2</v>
      </c>
      <c r="E3" s="1"/>
      <c r="F3" s="1"/>
      <c r="G3" s="1"/>
      <c r="H3" s="1" t="s">
        <v>2</v>
      </c>
      <c r="I3" s="1" t="s">
        <v>88</v>
      </c>
      <c r="J3" s="1" t="s">
        <v>3</v>
      </c>
      <c r="K3" s="1" t="s">
        <v>98</v>
      </c>
      <c r="L3" s="38" t="s">
        <v>171</v>
      </c>
    </row>
    <row r="4" spans="1:12" ht="15" customHeight="1">
      <c r="A4" s="192" t="s">
        <v>91</v>
      </c>
      <c r="B4" s="195">
        <v>40796</v>
      </c>
      <c r="C4" s="195" t="s">
        <v>89</v>
      </c>
      <c r="D4" s="63" t="s">
        <v>27</v>
      </c>
      <c r="E4" s="63">
        <v>9</v>
      </c>
      <c r="F4" s="45" t="s">
        <v>6</v>
      </c>
      <c r="G4" s="45">
        <v>0</v>
      </c>
      <c r="H4" s="45" t="s">
        <v>28</v>
      </c>
      <c r="I4" s="46">
        <v>0.4166666666666667</v>
      </c>
      <c r="J4" s="45" t="s">
        <v>27</v>
      </c>
      <c r="K4" s="47" t="s">
        <v>93</v>
      </c>
      <c r="L4" s="63" t="s">
        <v>42</v>
      </c>
    </row>
    <row r="5" spans="1:12" ht="15" customHeight="1">
      <c r="A5" s="193"/>
      <c r="B5" s="196"/>
      <c r="C5" s="196"/>
      <c r="D5" s="157" t="s">
        <v>33</v>
      </c>
      <c r="E5" s="186" t="s">
        <v>172</v>
      </c>
      <c r="F5" s="187"/>
      <c r="G5" s="188"/>
      <c r="H5" s="157" t="s">
        <v>34</v>
      </c>
      <c r="I5" s="162">
        <v>0.5</v>
      </c>
      <c r="J5" s="157" t="s">
        <v>33</v>
      </c>
      <c r="K5" s="158" t="s">
        <v>93</v>
      </c>
      <c r="L5" s="157" t="s">
        <v>42</v>
      </c>
    </row>
    <row r="6" spans="1:12" ht="15" customHeight="1">
      <c r="A6" s="193"/>
      <c r="B6" s="196"/>
      <c r="C6" s="196"/>
      <c r="D6" s="67" t="s">
        <v>21</v>
      </c>
      <c r="E6" s="67">
        <v>1</v>
      </c>
      <c r="F6" s="31" t="s">
        <v>6</v>
      </c>
      <c r="G6" s="31">
        <v>1</v>
      </c>
      <c r="H6" s="31" t="s">
        <v>22</v>
      </c>
      <c r="I6" s="39">
        <v>0.5625</v>
      </c>
      <c r="J6" s="31" t="s">
        <v>21</v>
      </c>
      <c r="K6" s="40" t="s">
        <v>94</v>
      </c>
      <c r="L6" s="67" t="s">
        <v>42</v>
      </c>
    </row>
    <row r="7" spans="1:12" ht="15" customHeight="1">
      <c r="A7" s="194"/>
      <c r="B7" s="105">
        <v>40797</v>
      </c>
      <c r="C7" s="105" t="s">
        <v>92</v>
      </c>
      <c r="D7" s="71" t="s">
        <v>15</v>
      </c>
      <c r="E7" s="71">
        <v>1</v>
      </c>
      <c r="F7" s="48" t="s">
        <v>6</v>
      </c>
      <c r="G7" s="48">
        <v>0</v>
      </c>
      <c r="H7" s="48" t="s">
        <v>16</v>
      </c>
      <c r="I7" s="50">
        <v>0.5416666666666666</v>
      </c>
      <c r="J7" s="48" t="s">
        <v>15</v>
      </c>
      <c r="K7" s="51" t="s">
        <v>97</v>
      </c>
      <c r="L7" s="71" t="s">
        <v>42</v>
      </c>
    </row>
    <row r="8" spans="1:12" ht="15" customHeight="1">
      <c r="A8" s="198" t="s">
        <v>96</v>
      </c>
      <c r="B8" s="200">
        <v>40803</v>
      </c>
      <c r="C8" s="198" t="s">
        <v>89</v>
      </c>
      <c r="D8" s="22" t="s">
        <v>33</v>
      </c>
      <c r="E8" s="22"/>
      <c r="F8" s="22" t="s">
        <v>6</v>
      </c>
      <c r="G8" s="22"/>
      <c r="H8" s="22" t="s">
        <v>22</v>
      </c>
      <c r="I8" s="52">
        <v>0.4166666666666667</v>
      </c>
      <c r="J8" s="22" t="s">
        <v>22</v>
      </c>
      <c r="K8" s="53" t="s">
        <v>93</v>
      </c>
      <c r="L8" s="24" t="s">
        <v>42</v>
      </c>
    </row>
    <row r="9" spans="1:12" ht="15" customHeight="1">
      <c r="A9" s="193"/>
      <c r="B9" s="193"/>
      <c r="C9" s="193"/>
      <c r="D9" s="31" t="s">
        <v>9</v>
      </c>
      <c r="E9" s="31"/>
      <c r="F9" s="31" t="s">
        <v>6</v>
      </c>
      <c r="G9" s="31"/>
      <c r="H9" s="31" t="s">
        <v>16</v>
      </c>
      <c r="I9" s="39">
        <v>0.5</v>
      </c>
      <c r="J9" s="31" t="s">
        <v>16</v>
      </c>
      <c r="K9" s="40" t="s">
        <v>93</v>
      </c>
      <c r="L9" s="67" t="s">
        <v>42</v>
      </c>
    </row>
    <row r="10" spans="1:12" ht="15" customHeight="1">
      <c r="A10" s="193"/>
      <c r="B10" s="193"/>
      <c r="C10" s="193"/>
      <c r="D10" s="67" t="s">
        <v>21</v>
      </c>
      <c r="E10" s="67"/>
      <c r="F10" s="31" t="s">
        <v>6</v>
      </c>
      <c r="G10" s="31"/>
      <c r="H10" s="31" t="s">
        <v>28</v>
      </c>
      <c r="I10" s="39">
        <v>0.5625</v>
      </c>
      <c r="J10" s="31" t="s">
        <v>36</v>
      </c>
      <c r="K10" s="40" t="s">
        <v>99</v>
      </c>
      <c r="L10" s="67" t="s">
        <v>49</v>
      </c>
    </row>
    <row r="11" spans="1:12" ht="15" customHeight="1">
      <c r="A11" s="199"/>
      <c r="B11" s="199"/>
      <c r="C11" s="199"/>
      <c r="D11" s="152" t="s">
        <v>27</v>
      </c>
      <c r="E11" s="189" t="s">
        <v>173</v>
      </c>
      <c r="F11" s="190"/>
      <c r="G11" s="191"/>
      <c r="H11" s="152" t="s">
        <v>34</v>
      </c>
      <c r="I11" s="163">
        <v>0.5833333333333334</v>
      </c>
      <c r="J11" s="152" t="s">
        <v>37</v>
      </c>
      <c r="K11" s="156" t="s">
        <v>93</v>
      </c>
      <c r="L11" s="152" t="s">
        <v>174</v>
      </c>
    </row>
    <row r="12" spans="1:12" ht="15" customHeight="1">
      <c r="A12" s="192" t="s">
        <v>100</v>
      </c>
      <c r="B12" s="195">
        <v>40810</v>
      </c>
      <c r="C12" s="192" t="s">
        <v>105</v>
      </c>
      <c r="D12" s="45" t="s">
        <v>101</v>
      </c>
      <c r="E12" s="45"/>
      <c r="F12" s="45" t="s">
        <v>102</v>
      </c>
      <c r="G12" s="45"/>
      <c r="H12" s="45" t="s">
        <v>103</v>
      </c>
      <c r="I12" s="46">
        <v>0.4166666666666667</v>
      </c>
      <c r="J12" s="45" t="s">
        <v>16</v>
      </c>
      <c r="K12" s="47" t="s">
        <v>93</v>
      </c>
      <c r="L12" s="63" t="s">
        <v>42</v>
      </c>
    </row>
    <row r="13" spans="1:12" ht="15" customHeight="1">
      <c r="A13" s="193"/>
      <c r="B13" s="196"/>
      <c r="C13" s="193"/>
      <c r="D13" s="157" t="s">
        <v>9</v>
      </c>
      <c r="E13" s="186" t="s">
        <v>173</v>
      </c>
      <c r="F13" s="187"/>
      <c r="G13" s="188"/>
      <c r="H13" s="157" t="s">
        <v>34</v>
      </c>
      <c r="I13" s="162">
        <v>0.5</v>
      </c>
      <c r="J13" s="157" t="s">
        <v>37</v>
      </c>
      <c r="K13" s="158" t="s">
        <v>93</v>
      </c>
      <c r="L13" s="157" t="s">
        <v>174</v>
      </c>
    </row>
    <row r="14" spans="1:12" ht="15" customHeight="1">
      <c r="A14" s="193"/>
      <c r="B14" s="196"/>
      <c r="C14" s="193"/>
      <c r="D14" s="67" t="s">
        <v>15</v>
      </c>
      <c r="E14" s="67"/>
      <c r="F14" s="31" t="s">
        <v>6</v>
      </c>
      <c r="G14" s="31"/>
      <c r="H14" s="31" t="s">
        <v>22</v>
      </c>
      <c r="I14" s="39">
        <v>0.5625</v>
      </c>
      <c r="J14" s="31" t="s">
        <v>15</v>
      </c>
      <c r="K14" s="40" t="s">
        <v>104</v>
      </c>
      <c r="L14" s="67" t="s">
        <v>43</v>
      </c>
    </row>
    <row r="15" spans="1:12" ht="15" customHeight="1">
      <c r="A15" s="194"/>
      <c r="B15" s="197"/>
      <c r="C15" s="194"/>
      <c r="D15" s="71" t="s">
        <v>27</v>
      </c>
      <c r="E15" s="71"/>
      <c r="F15" s="48" t="s">
        <v>6</v>
      </c>
      <c r="G15" s="48"/>
      <c r="H15" s="48" t="s">
        <v>33</v>
      </c>
      <c r="I15" s="50">
        <v>0.5833333333333334</v>
      </c>
      <c r="J15" s="48" t="s">
        <v>27</v>
      </c>
      <c r="K15" s="51" t="s">
        <v>93</v>
      </c>
      <c r="L15" s="71" t="s">
        <v>42</v>
      </c>
    </row>
    <row r="16" spans="1:12" ht="15" customHeight="1">
      <c r="A16" s="198" t="s">
        <v>106</v>
      </c>
      <c r="B16" s="200">
        <v>40817</v>
      </c>
      <c r="C16" s="198" t="s">
        <v>105</v>
      </c>
      <c r="D16" s="24" t="s">
        <v>27</v>
      </c>
      <c r="E16" s="24"/>
      <c r="F16" s="22" t="s">
        <v>6</v>
      </c>
      <c r="G16" s="22"/>
      <c r="H16" s="22" t="s">
        <v>16</v>
      </c>
      <c r="I16" s="52">
        <v>0.4166666666666667</v>
      </c>
      <c r="J16" s="22" t="s">
        <v>27</v>
      </c>
      <c r="K16" s="53" t="s">
        <v>93</v>
      </c>
      <c r="L16" s="24" t="s">
        <v>42</v>
      </c>
    </row>
    <row r="17" spans="1:12" ht="15" customHeight="1">
      <c r="A17" s="193"/>
      <c r="B17" s="196"/>
      <c r="C17" s="193"/>
      <c r="D17" s="67" t="s">
        <v>21</v>
      </c>
      <c r="E17" s="67"/>
      <c r="F17" s="31" t="s">
        <v>6</v>
      </c>
      <c r="G17" s="31"/>
      <c r="H17" s="31" t="s">
        <v>33</v>
      </c>
      <c r="I17" s="39">
        <v>0.5</v>
      </c>
      <c r="J17" s="31" t="s">
        <v>33</v>
      </c>
      <c r="K17" s="40" t="s">
        <v>93</v>
      </c>
      <c r="L17" s="67" t="s">
        <v>42</v>
      </c>
    </row>
    <row r="18" spans="1:12" ht="15" customHeight="1">
      <c r="A18" s="193"/>
      <c r="B18" s="196"/>
      <c r="C18" s="193"/>
      <c r="D18" s="157" t="s">
        <v>15</v>
      </c>
      <c r="E18" s="186" t="s">
        <v>173</v>
      </c>
      <c r="F18" s="187"/>
      <c r="G18" s="188"/>
      <c r="H18" s="157" t="s">
        <v>34</v>
      </c>
      <c r="I18" s="162">
        <v>0.5416666666666666</v>
      </c>
      <c r="J18" s="157" t="s">
        <v>15</v>
      </c>
      <c r="K18" s="158" t="s">
        <v>107</v>
      </c>
      <c r="L18" s="157" t="s">
        <v>175</v>
      </c>
    </row>
    <row r="19" spans="1:12" ht="15" customHeight="1">
      <c r="A19" s="199"/>
      <c r="B19" s="205"/>
      <c r="C19" s="199"/>
      <c r="D19" s="41" t="s">
        <v>9</v>
      </c>
      <c r="E19" s="41"/>
      <c r="F19" s="41" t="s">
        <v>6</v>
      </c>
      <c r="G19" s="41"/>
      <c r="H19" s="41" t="s">
        <v>22</v>
      </c>
      <c r="I19" s="43">
        <v>0.5833333333333334</v>
      </c>
      <c r="J19" s="41" t="s">
        <v>22</v>
      </c>
      <c r="K19" s="54" t="s">
        <v>93</v>
      </c>
      <c r="L19" s="44" t="s">
        <v>42</v>
      </c>
    </row>
    <row r="20" spans="1:12" ht="15" customHeight="1">
      <c r="A20" s="192" t="s">
        <v>108</v>
      </c>
      <c r="B20" s="201">
        <v>40824</v>
      </c>
      <c r="C20" s="203" t="s">
        <v>105</v>
      </c>
      <c r="D20" s="45" t="s">
        <v>22</v>
      </c>
      <c r="E20" s="45"/>
      <c r="F20" s="45" t="s">
        <v>6</v>
      </c>
      <c r="G20" s="45"/>
      <c r="H20" s="45" t="s">
        <v>16</v>
      </c>
      <c r="I20" s="46">
        <v>0.4166666666666667</v>
      </c>
      <c r="J20" s="45" t="s">
        <v>22</v>
      </c>
      <c r="K20" s="47" t="s">
        <v>93</v>
      </c>
      <c r="L20" s="63" t="s">
        <v>42</v>
      </c>
    </row>
    <row r="21" spans="1:12" ht="15" customHeight="1">
      <c r="A21" s="193"/>
      <c r="B21" s="202"/>
      <c r="C21" s="204"/>
      <c r="D21" s="157" t="s">
        <v>21</v>
      </c>
      <c r="E21" s="186" t="s">
        <v>173</v>
      </c>
      <c r="F21" s="187"/>
      <c r="G21" s="188"/>
      <c r="H21" s="157" t="s">
        <v>34</v>
      </c>
      <c r="I21" s="162">
        <v>0.5</v>
      </c>
      <c r="J21" s="157" t="s">
        <v>37</v>
      </c>
      <c r="K21" s="158" t="s">
        <v>93</v>
      </c>
      <c r="L21" s="157" t="s">
        <v>174</v>
      </c>
    </row>
    <row r="22" spans="1:12" ht="15" customHeight="1">
      <c r="A22" s="193"/>
      <c r="B22" s="202"/>
      <c r="C22" s="204"/>
      <c r="D22" s="31" t="s">
        <v>9</v>
      </c>
      <c r="E22" s="31"/>
      <c r="F22" s="31" t="s">
        <v>6</v>
      </c>
      <c r="G22" s="31"/>
      <c r="H22" s="31" t="s">
        <v>28</v>
      </c>
      <c r="I22" s="39">
        <v>0.5833333333333334</v>
      </c>
      <c r="J22" s="31" t="s">
        <v>36</v>
      </c>
      <c r="K22" s="40" t="s">
        <v>93</v>
      </c>
      <c r="L22" s="67" t="s">
        <v>42</v>
      </c>
    </row>
    <row r="23" spans="1:12" ht="15" customHeight="1">
      <c r="A23" s="194"/>
      <c r="B23" s="49">
        <v>40860</v>
      </c>
      <c r="C23" s="106" t="s">
        <v>92</v>
      </c>
      <c r="D23" s="107" t="s">
        <v>15</v>
      </c>
      <c r="E23" s="107"/>
      <c r="F23" s="108" t="s">
        <v>6</v>
      </c>
      <c r="G23" s="108"/>
      <c r="H23" s="108" t="s">
        <v>33</v>
      </c>
      <c r="I23" s="50">
        <v>0.5625</v>
      </c>
      <c r="J23" s="111" t="s">
        <v>110</v>
      </c>
      <c r="K23" s="109" t="s">
        <v>97</v>
      </c>
      <c r="L23" s="71" t="s">
        <v>42</v>
      </c>
    </row>
    <row r="24" spans="1:12" ht="15" customHeight="1">
      <c r="A24" s="198" t="s">
        <v>111</v>
      </c>
      <c r="B24" s="200">
        <v>40831</v>
      </c>
      <c r="C24" s="198" t="s">
        <v>105</v>
      </c>
      <c r="D24" s="24" t="s">
        <v>27</v>
      </c>
      <c r="E24" s="24"/>
      <c r="F24" s="22" t="s">
        <v>6</v>
      </c>
      <c r="G24" s="22"/>
      <c r="H24" s="22" t="s">
        <v>22</v>
      </c>
      <c r="I24" s="52">
        <v>0.4166666666666667</v>
      </c>
      <c r="J24" s="22" t="s">
        <v>22</v>
      </c>
      <c r="K24" s="53" t="s">
        <v>93</v>
      </c>
      <c r="L24" s="24" t="s">
        <v>42</v>
      </c>
    </row>
    <row r="25" spans="1:12" ht="15" customHeight="1">
      <c r="A25" s="193"/>
      <c r="B25" s="196"/>
      <c r="C25" s="193"/>
      <c r="D25" s="67" t="s">
        <v>21</v>
      </c>
      <c r="E25" s="67"/>
      <c r="F25" s="31" t="s">
        <v>6</v>
      </c>
      <c r="G25" s="31"/>
      <c r="H25" s="31" t="s">
        <v>16</v>
      </c>
      <c r="I25" s="39">
        <v>0.5</v>
      </c>
      <c r="J25" s="31" t="s">
        <v>16</v>
      </c>
      <c r="K25" s="40" t="s">
        <v>93</v>
      </c>
      <c r="L25" s="67" t="s">
        <v>42</v>
      </c>
    </row>
    <row r="26" spans="1:12" ht="15" customHeight="1">
      <c r="A26" s="193"/>
      <c r="B26" s="196"/>
      <c r="C26" s="193"/>
      <c r="D26" s="31" t="s">
        <v>9</v>
      </c>
      <c r="E26" s="31"/>
      <c r="F26" s="31" t="s">
        <v>6</v>
      </c>
      <c r="G26" s="31"/>
      <c r="H26" s="31" t="s">
        <v>33</v>
      </c>
      <c r="I26" s="39">
        <v>0.5833333333333334</v>
      </c>
      <c r="J26" s="31" t="s">
        <v>33</v>
      </c>
      <c r="K26" s="40" t="s">
        <v>93</v>
      </c>
      <c r="L26" s="67" t="s">
        <v>42</v>
      </c>
    </row>
    <row r="27" spans="1:12" ht="15" customHeight="1">
      <c r="A27" s="199"/>
      <c r="B27" s="42">
        <v>40832</v>
      </c>
      <c r="C27" s="75" t="s">
        <v>92</v>
      </c>
      <c r="D27" s="44" t="s">
        <v>15</v>
      </c>
      <c r="E27" s="44"/>
      <c r="F27" s="41" t="s">
        <v>6</v>
      </c>
      <c r="G27" s="41"/>
      <c r="H27" s="41" t="s">
        <v>28</v>
      </c>
      <c r="I27" s="43">
        <v>0.4583333333333333</v>
      </c>
      <c r="J27" s="41" t="s">
        <v>15</v>
      </c>
      <c r="K27" s="54" t="s">
        <v>112</v>
      </c>
      <c r="L27" s="44" t="s">
        <v>43</v>
      </c>
    </row>
    <row r="28" spans="1:12" ht="15" customHeight="1">
      <c r="A28" s="192" t="s">
        <v>113</v>
      </c>
      <c r="B28" s="201">
        <v>40838</v>
      </c>
      <c r="C28" s="203" t="s">
        <v>105</v>
      </c>
      <c r="D28" s="45" t="s">
        <v>28</v>
      </c>
      <c r="E28" s="45"/>
      <c r="F28" s="45" t="s">
        <v>6</v>
      </c>
      <c r="G28" s="45"/>
      <c r="H28" s="45" t="s">
        <v>22</v>
      </c>
      <c r="I28" s="46">
        <v>0.4583333333333333</v>
      </c>
      <c r="J28" s="45" t="s">
        <v>36</v>
      </c>
      <c r="K28" s="47" t="s">
        <v>114</v>
      </c>
      <c r="L28" s="63" t="s">
        <v>42</v>
      </c>
    </row>
    <row r="29" spans="1:12" ht="15" customHeight="1">
      <c r="A29" s="193"/>
      <c r="B29" s="202"/>
      <c r="C29" s="204"/>
      <c r="D29" s="67" t="s">
        <v>15</v>
      </c>
      <c r="E29" s="67"/>
      <c r="F29" s="31" t="s">
        <v>6</v>
      </c>
      <c r="G29" s="31"/>
      <c r="H29" s="67" t="s">
        <v>21</v>
      </c>
      <c r="I29" s="39">
        <v>0.5416666666666666</v>
      </c>
      <c r="J29" s="31" t="s">
        <v>15</v>
      </c>
      <c r="K29" s="40" t="s">
        <v>104</v>
      </c>
      <c r="L29" s="67" t="s">
        <v>44</v>
      </c>
    </row>
    <row r="30" spans="1:12" ht="15" customHeight="1">
      <c r="A30" s="193"/>
      <c r="B30" s="202"/>
      <c r="C30" s="204"/>
      <c r="D30" s="31" t="s">
        <v>9</v>
      </c>
      <c r="E30" s="31"/>
      <c r="F30" s="31" t="s">
        <v>6</v>
      </c>
      <c r="G30" s="31"/>
      <c r="H30" s="67" t="s">
        <v>27</v>
      </c>
      <c r="I30" s="39">
        <v>0.5625</v>
      </c>
      <c r="J30" s="31" t="s">
        <v>40</v>
      </c>
      <c r="K30" s="40" t="s">
        <v>94</v>
      </c>
      <c r="L30" s="67" t="s">
        <v>42</v>
      </c>
    </row>
    <row r="31" spans="1:12" ht="15" customHeight="1">
      <c r="A31" s="194"/>
      <c r="B31" s="206"/>
      <c r="C31" s="207"/>
      <c r="D31" s="159" t="s">
        <v>34</v>
      </c>
      <c r="E31" s="189" t="s">
        <v>173</v>
      </c>
      <c r="F31" s="190"/>
      <c r="G31" s="191"/>
      <c r="H31" s="159" t="s">
        <v>16</v>
      </c>
      <c r="I31" s="161">
        <v>0.5625</v>
      </c>
      <c r="J31" s="159" t="s">
        <v>37</v>
      </c>
      <c r="K31" s="160" t="s">
        <v>115</v>
      </c>
      <c r="L31" s="152" t="s">
        <v>174</v>
      </c>
    </row>
    <row r="32" spans="1:12" ht="15" customHeight="1">
      <c r="A32" s="198" t="s">
        <v>116</v>
      </c>
      <c r="B32" s="23">
        <v>40845</v>
      </c>
      <c r="C32" s="110" t="s">
        <v>105</v>
      </c>
      <c r="D32" s="22" t="s">
        <v>9</v>
      </c>
      <c r="E32" s="22"/>
      <c r="F32" s="22" t="s">
        <v>6</v>
      </c>
      <c r="G32" s="22"/>
      <c r="H32" s="24" t="s">
        <v>21</v>
      </c>
      <c r="I32" s="52">
        <v>0.5625</v>
      </c>
      <c r="J32" s="22" t="s">
        <v>40</v>
      </c>
      <c r="K32" s="53" t="s">
        <v>94</v>
      </c>
      <c r="L32" s="24" t="s">
        <v>42</v>
      </c>
    </row>
    <row r="33" spans="1:12" ht="15" customHeight="1">
      <c r="A33" s="193"/>
      <c r="B33" s="202">
        <v>40846</v>
      </c>
      <c r="C33" s="204" t="s">
        <v>92</v>
      </c>
      <c r="D33" s="67" t="s">
        <v>15</v>
      </c>
      <c r="E33" s="67"/>
      <c r="F33" s="31" t="s">
        <v>6</v>
      </c>
      <c r="G33" s="31"/>
      <c r="H33" s="67" t="s">
        <v>27</v>
      </c>
      <c r="I33" s="39">
        <v>0.4166666666666667</v>
      </c>
      <c r="J33" s="31" t="s">
        <v>27</v>
      </c>
      <c r="K33" s="40" t="s">
        <v>117</v>
      </c>
      <c r="L33" s="67" t="s">
        <v>42</v>
      </c>
    </row>
    <row r="34" spans="1:12" ht="15" customHeight="1">
      <c r="A34" s="193"/>
      <c r="B34" s="202"/>
      <c r="C34" s="204"/>
      <c r="D34" s="31" t="s">
        <v>33</v>
      </c>
      <c r="E34" s="31"/>
      <c r="F34" s="31" t="s">
        <v>6</v>
      </c>
      <c r="G34" s="31"/>
      <c r="H34" s="31" t="s">
        <v>16</v>
      </c>
      <c r="I34" s="39">
        <v>0.5</v>
      </c>
      <c r="J34" s="31" t="s">
        <v>33</v>
      </c>
      <c r="K34" s="40" t="s">
        <v>117</v>
      </c>
      <c r="L34" s="67" t="s">
        <v>42</v>
      </c>
    </row>
    <row r="35" spans="1:12" ht="15" customHeight="1">
      <c r="A35" s="199"/>
      <c r="B35" s="209"/>
      <c r="C35" s="208"/>
      <c r="D35" s="152" t="s">
        <v>28</v>
      </c>
      <c r="E35" s="189" t="s">
        <v>173</v>
      </c>
      <c r="F35" s="190"/>
      <c r="G35" s="191"/>
      <c r="H35" s="152" t="s">
        <v>34</v>
      </c>
      <c r="I35" s="163">
        <v>0.5833333333333334</v>
      </c>
      <c r="J35" s="152" t="s">
        <v>36</v>
      </c>
      <c r="K35" s="156" t="s">
        <v>117</v>
      </c>
      <c r="L35" s="152" t="s">
        <v>174</v>
      </c>
    </row>
    <row r="36" spans="1:12" ht="15" customHeight="1">
      <c r="A36" s="210" t="s">
        <v>118</v>
      </c>
      <c r="B36" s="201">
        <v>40852</v>
      </c>
      <c r="C36" s="203" t="s">
        <v>105</v>
      </c>
      <c r="D36" s="45" t="s">
        <v>33</v>
      </c>
      <c r="E36" s="45"/>
      <c r="F36" s="45" t="s">
        <v>6</v>
      </c>
      <c r="G36" s="45"/>
      <c r="H36" s="45" t="s">
        <v>28</v>
      </c>
      <c r="I36" s="46">
        <v>0.4583333333333333</v>
      </c>
      <c r="J36" s="45" t="s">
        <v>33</v>
      </c>
      <c r="K36" s="47" t="s">
        <v>119</v>
      </c>
      <c r="L36" s="63" t="s">
        <v>42</v>
      </c>
    </row>
    <row r="37" spans="1:12" ht="15" customHeight="1">
      <c r="A37" s="211"/>
      <c r="B37" s="202"/>
      <c r="C37" s="204"/>
      <c r="D37" s="67" t="s">
        <v>21</v>
      </c>
      <c r="E37" s="67"/>
      <c r="F37" s="31" t="s">
        <v>6</v>
      </c>
      <c r="G37" s="31"/>
      <c r="H37" s="67" t="s">
        <v>27</v>
      </c>
      <c r="I37" s="39">
        <v>0.5625</v>
      </c>
      <c r="J37" s="31" t="s">
        <v>21</v>
      </c>
      <c r="K37" s="40" t="s">
        <v>121</v>
      </c>
      <c r="L37" s="67" t="s">
        <v>42</v>
      </c>
    </row>
    <row r="38" spans="1:12" ht="15" customHeight="1">
      <c r="A38" s="211"/>
      <c r="B38" s="209"/>
      <c r="C38" s="208"/>
      <c r="D38" s="152" t="s">
        <v>22</v>
      </c>
      <c r="E38" s="189" t="s">
        <v>173</v>
      </c>
      <c r="F38" s="190"/>
      <c r="G38" s="191"/>
      <c r="H38" s="152" t="s">
        <v>34</v>
      </c>
      <c r="I38" s="163">
        <v>0.5625</v>
      </c>
      <c r="J38" s="152" t="s">
        <v>22</v>
      </c>
      <c r="K38" s="156" t="s">
        <v>119</v>
      </c>
      <c r="L38" s="152" t="s">
        <v>174</v>
      </c>
    </row>
    <row r="39" spans="1:12" s="83" customFormat="1" ht="15" customHeight="1">
      <c r="A39" s="212"/>
      <c r="B39" s="148">
        <v>40853</v>
      </c>
      <c r="C39" s="149" t="s">
        <v>92</v>
      </c>
      <c r="D39" s="38" t="s">
        <v>9</v>
      </c>
      <c r="E39" s="38"/>
      <c r="F39" s="38" t="s">
        <v>6</v>
      </c>
      <c r="G39" s="38"/>
      <c r="H39" s="38" t="s">
        <v>15</v>
      </c>
      <c r="I39" s="150">
        <v>0.5625</v>
      </c>
      <c r="J39" s="38" t="s">
        <v>15</v>
      </c>
      <c r="K39" s="151" t="s">
        <v>120</v>
      </c>
      <c r="L39" s="38" t="s">
        <v>43</v>
      </c>
    </row>
    <row r="40" ht="15" customHeight="1">
      <c r="A40" s="9"/>
    </row>
    <row r="41" spans="1:9" s="7" customFormat="1" ht="15" customHeight="1">
      <c r="A41" s="4"/>
      <c r="B41" s="11"/>
      <c r="C41" s="11"/>
      <c r="D41" s="11" t="s">
        <v>51</v>
      </c>
      <c r="E41" s="11"/>
      <c r="F41" s="11" t="s">
        <v>52</v>
      </c>
      <c r="G41" s="147"/>
      <c r="I41" s="11" t="s">
        <v>3</v>
      </c>
    </row>
    <row r="42" spans="1:9" ht="15" customHeight="1">
      <c r="A42" s="13" t="s">
        <v>4</v>
      </c>
      <c r="B42" s="13" t="s">
        <v>9</v>
      </c>
      <c r="C42" s="13"/>
      <c r="D42" s="11">
        <v>2</v>
      </c>
      <c r="E42" s="11"/>
      <c r="F42" s="11">
        <v>6</v>
      </c>
      <c r="G42" s="147"/>
      <c r="I42" s="13">
        <v>2</v>
      </c>
    </row>
    <row r="43" spans="1:9" ht="15" customHeight="1">
      <c r="A43" s="13" t="s">
        <v>10</v>
      </c>
      <c r="B43" s="14" t="s">
        <v>15</v>
      </c>
      <c r="C43" s="14"/>
      <c r="D43" s="11">
        <v>7</v>
      </c>
      <c r="E43" s="11"/>
      <c r="F43" s="11">
        <v>1</v>
      </c>
      <c r="G43" s="147"/>
      <c r="I43" s="13">
        <v>7</v>
      </c>
    </row>
    <row r="44" spans="1:9" ht="15" customHeight="1">
      <c r="A44" s="13" t="s">
        <v>17</v>
      </c>
      <c r="B44" s="14" t="s">
        <v>21</v>
      </c>
      <c r="C44" s="14"/>
      <c r="D44" s="11">
        <v>3</v>
      </c>
      <c r="E44" s="11"/>
      <c r="F44" s="11">
        <v>5</v>
      </c>
      <c r="G44" s="147"/>
      <c r="I44" s="13">
        <v>2</v>
      </c>
    </row>
    <row r="45" spans="1:9" ht="15" customHeight="1">
      <c r="A45" s="13" t="s">
        <v>23</v>
      </c>
      <c r="B45" s="14" t="s">
        <v>27</v>
      </c>
      <c r="C45" s="14"/>
      <c r="D45" s="11">
        <v>6</v>
      </c>
      <c r="E45" s="11"/>
      <c r="F45" s="11">
        <v>2</v>
      </c>
      <c r="G45" s="147"/>
      <c r="I45" s="13">
        <v>4</v>
      </c>
    </row>
    <row r="46" spans="1:9" ht="15" customHeight="1">
      <c r="A46" s="13" t="s">
        <v>29</v>
      </c>
      <c r="B46" s="13" t="s">
        <v>33</v>
      </c>
      <c r="C46" s="13"/>
      <c r="D46" s="11">
        <v>7</v>
      </c>
      <c r="E46" s="11"/>
      <c r="F46" s="11">
        <v>1</v>
      </c>
      <c r="G46" s="147"/>
      <c r="I46" s="13">
        <v>5</v>
      </c>
    </row>
    <row r="47" spans="1:9" ht="15" customHeight="1">
      <c r="A47" s="13" t="s">
        <v>25</v>
      </c>
      <c r="B47" s="13" t="s">
        <v>28</v>
      </c>
      <c r="C47" s="13"/>
      <c r="D47" s="11">
        <v>7</v>
      </c>
      <c r="E47" s="11"/>
      <c r="F47" s="11">
        <v>1</v>
      </c>
      <c r="G47" s="147"/>
      <c r="I47" s="13">
        <v>4</v>
      </c>
    </row>
    <row r="48" spans="1:9" ht="15" customHeight="1">
      <c r="A48" s="13" t="s">
        <v>19</v>
      </c>
      <c r="B48" s="13" t="s">
        <v>22</v>
      </c>
      <c r="C48" s="13"/>
      <c r="D48" s="11">
        <v>6</v>
      </c>
      <c r="E48" s="11"/>
      <c r="F48" s="11">
        <v>2</v>
      </c>
      <c r="G48" s="147"/>
      <c r="I48" s="13">
        <v>5</v>
      </c>
    </row>
    <row r="49" spans="1:9" ht="15" customHeight="1">
      <c r="A49" s="13" t="s">
        <v>31</v>
      </c>
      <c r="B49" s="13" t="s">
        <v>34</v>
      </c>
      <c r="C49" s="13"/>
      <c r="D49" s="11">
        <v>7</v>
      </c>
      <c r="E49" s="11"/>
      <c r="F49" s="11">
        <v>1</v>
      </c>
      <c r="G49" s="147"/>
      <c r="I49" s="13">
        <v>4</v>
      </c>
    </row>
    <row r="50" spans="1:9" ht="15" customHeight="1">
      <c r="A50" s="13" t="s">
        <v>12</v>
      </c>
      <c r="B50" s="13" t="s">
        <v>16</v>
      </c>
      <c r="C50" s="13"/>
      <c r="D50" s="11">
        <v>7</v>
      </c>
      <c r="E50" s="11"/>
      <c r="F50" s="11">
        <v>1</v>
      </c>
      <c r="G50" s="147"/>
      <c r="I50" s="13">
        <v>3</v>
      </c>
    </row>
    <row r="51" spans="1:9" ht="15" customHeight="1">
      <c r="A51" s="13"/>
      <c r="B51" s="11"/>
      <c r="C51" s="11"/>
      <c r="D51" s="11"/>
      <c r="E51" s="11"/>
      <c r="F51" s="11"/>
      <c r="G51" s="147"/>
      <c r="I51" s="13"/>
    </row>
    <row r="52" spans="1:9" ht="15" customHeight="1">
      <c r="A52" s="13"/>
      <c r="B52" s="11"/>
      <c r="C52" s="11"/>
      <c r="D52" s="11"/>
      <c r="E52" s="11"/>
      <c r="F52" s="11"/>
      <c r="G52" s="147"/>
      <c r="I52" s="12"/>
    </row>
    <row r="53" ht="15" customHeight="1">
      <c r="A53" s="12"/>
    </row>
    <row r="54" ht="15" customHeight="1">
      <c r="A54" s="12"/>
    </row>
  </sheetData>
  <sheetProtection/>
  <mergeCells count="37">
    <mergeCell ref="C33:C35"/>
    <mergeCell ref="B36:B38"/>
    <mergeCell ref="C36:C38"/>
    <mergeCell ref="A36:A39"/>
    <mergeCell ref="A32:A35"/>
    <mergeCell ref="B33:B35"/>
    <mergeCell ref="C24:C26"/>
    <mergeCell ref="A24:A27"/>
    <mergeCell ref="A28:A31"/>
    <mergeCell ref="B28:B31"/>
    <mergeCell ref="C28:C31"/>
    <mergeCell ref="B24:B26"/>
    <mergeCell ref="A2:B2"/>
    <mergeCell ref="C16:C19"/>
    <mergeCell ref="B20:B22"/>
    <mergeCell ref="C20:C22"/>
    <mergeCell ref="A20:A23"/>
    <mergeCell ref="A16:A19"/>
    <mergeCell ref="B16:B19"/>
    <mergeCell ref="A1:C1"/>
    <mergeCell ref="A12:A15"/>
    <mergeCell ref="B12:B15"/>
    <mergeCell ref="C12:C15"/>
    <mergeCell ref="A8:A11"/>
    <mergeCell ref="B8:B11"/>
    <mergeCell ref="C8:C11"/>
    <mergeCell ref="A4:A7"/>
    <mergeCell ref="C4:C6"/>
    <mergeCell ref="B4:B6"/>
    <mergeCell ref="E5:G5"/>
    <mergeCell ref="E11:G11"/>
    <mergeCell ref="E13:G13"/>
    <mergeCell ref="E18:G18"/>
    <mergeCell ref="E21:G21"/>
    <mergeCell ref="E31:G31"/>
    <mergeCell ref="E35:G35"/>
    <mergeCell ref="E38:G38"/>
  </mergeCells>
  <printOptions/>
  <pageMargins left="0.7" right="0.7" top="0.75" bottom="0.75" header="0.3" footer="0.3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Matsubara</dc:creator>
  <cp:keywords/>
  <dc:description/>
  <cp:lastModifiedBy>iwamoto</cp:lastModifiedBy>
  <cp:lastPrinted>2011-09-09T01:59:49Z</cp:lastPrinted>
  <dcterms:created xsi:type="dcterms:W3CDTF">2011-06-24T03:31:31Z</dcterms:created>
  <dcterms:modified xsi:type="dcterms:W3CDTF">2011-09-12T02:17:36Z</dcterms:modified>
  <cp:category/>
  <cp:version/>
  <cp:contentType/>
  <cp:contentStatus/>
</cp:coreProperties>
</file>