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985" activeTab="0"/>
  </bookViews>
  <sheets>
    <sheet name="トーナメント表" sheetId="1" r:id="rId1"/>
    <sheet name="日程表・審判割当表" sheetId="2" r:id="rId2"/>
    <sheet name="結果" sheetId="3" r:id="rId3"/>
  </sheets>
  <definedNames>
    <definedName name="_xlnm.Print_Area" localSheetId="0">'トーナメント表'!$A$1:$Y$51</definedName>
    <definedName name="_xlnm.Print_Area" localSheetId="1">'日程表・審判割当表'!$A$1:$AD$35</definedName>
  </definedNames>
  <calcPr fullCalcOnLoad="1"/>
</workbook>
</file>

<file path=xl/sharedStrings.xml><?xml version="1.0" encoding="utf-8"?>
<sst xmlns="http://schemas.openxmlformats.org/spreadsheetml/2006/main" count="239" uniqueCount="151">
  <si>
    <t>チーム名</t>
  </si>
  <si>
    <t>地区</t>
  </si>
  <si>
    <t>大山サッカークラブ</t>
  </si>
  <si>
    <t>月日</t>
  </si>
  <si>
    <t>会場</t>
  </si>
  <si>
    <t>時間</t>
  </si>
  <si>
    <t>中山サッカークラブ</t>
  </si>
  <si>
    <t>山形フットボールクラブ</t>
  </si>
  <si>
    <t>No.</t>
  </si>
  <si>
    <t>山形地区</t>
  </si>
  <si>
    <t>鶴岡地区</t>
  </si>
  <si>
    <t>山形銀行サッカー部</t>
  </si>
  <si>
    <t>⑧11:00</t>
  </si>
  <si>
    <t>三川ＳＣ</t>
  </si>
  <si>
    <t>②12:00</t>
  </si>
  <si>
    <t>酒田トレンタＦＣ</t>
  </si>
  <si>
    <t>酒田地区</t>
  </si>
  <si>
    <t>アズコルサーレＦＣ</t>
  </si>
  <si>
    <t>米沢地区</t>
  </si>
  <si>
    <t>　</t>
  </si>
  <si>
    <t>③14:00</t>
  </si>
  <si>
    <t>長井ＦＣ</t>
  </si>
  <si>
    <t>長井地区</t>
  </si>
  <si>
    <t>※第1代表・第2代表は、抽選により決定する。</t>
  </si>
  <si>
    <t>試合</t>
  </si>
  <si>
    <t>対戦チーム</t>
  </si>
  <si>
    <t>R</t>
  </si>
  <si>
    <t>AR1</t>
  </si>
  <si>
    <t>AR2</t>
  </si>
  <si>
    <t>4th</t>
  </si>
  <si>
    <t>①</t>
  </si>
  <si>
    <t>VS</t>
  </si>
  <si>
    <t>②</t>
  </si>
  <si>
    <t>③</t>
  </si>
  <si>
    <t>④</t>
  </si>
  <si>
    <t>⑤</t>
  </si>
  <si>
    <t>⑥</t>
  </si>
  <si>
    <t>⑦</t>
  </si>
  <si>
    <t>⑧</t>
  </si>
  <si>
    <t>⑨</t>
  </si>
  <si>
    <t>第21回全国クラブチームサッカー選手権大会山形県大会　トーナメント表</t>
  </si>
  <si>
    <t>第21回全国クラブチームサッカー選手権大会山形県大会　日程表・帯同審判割当表</t>
  </si>
  <si>
    <t>試合</t>
  </si>
  <si>
    <t>対戦チーム</t>
  </si>
  <si>
    <t>得点</t>
  </si>
  <si>
    <t>アシスト</t>
  </si>
  <si>
    <t>警告</t>
  </si>
  <si>
    <t>退場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</si>
  <si>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</si>
  <si>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</si>
  <si>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</si>
  <si>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</si>
  <si>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</si>
  <si>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</si>
  <si>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</si>
  <si>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</si>
  <si>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</si>
  <si>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第21回全国クラブチームサッカー選手権大会山形県大会　日程表・対戦結果</t>
  </si>
  <si>
    <t>ミーティング</t>
  </si>
  <si>
    <t>【帯同審判について】</t>
  </si>
  <si>
    <t>　　審判割当表にて確認をお願いいたします。</t>
  </si>
  <si>
    <t>■　各チ－ムの帯同審判員の方は、試合開始７０分前に各会場本部テントにお集まりください。</t>
  </si>
  <si>
    <t>　　連絡なく遅れた場合は、試合結果にかかわらず該当チームが棄権となりますので、ご注意ください。</t>
  </si>
  <si>
    <t>■　試合開始７０分前に、両チ－ムの代表者・審判団・会場運営責任者によるミーティングが</t>
  </si>
  <si>
    <t xml:space="preserve">     開催されますので、必ず御出席下さい。終了後、審判団の打ち合わせを行います。</t>
  </si>
  <si>
    <t>■　全試合ＡＲ（副審）は帯同審判の割当となりますので宜しくお願いいたします。</t>
  </si>
  <si>
    <t>1回戦 (6/15)</t>
  </si>
  <si>
    <t>2回戦(6/29)</t>
  </si>
  <si>
    <t>代表決定戦(7/6)</t>
  </si>
  <si>
    <t>山形ユナイテッド</t>
  </si>
  <si>
    <t>山形地区</t>
  </si>
  <si>
    <t>長井クラブ</t>
  </si>
  <si>
    <t>金井サッカークラブ</t>
  </si>
  <si>
    <t>人工芝　東</t>
  </si>
  <si>
    <t>人工芝　東</t>
  </si>
  <si>
    <t>米沢市営人工芝
サッカーフィールド
東コート</t>
  </si>
  <si>
    <t>④9:30</t>
  </si>
  <si>
    <t>⑤11:30</t>
  </si>
  <si>
    <t>⑥13:30</t>
  </si>
  <si>
    <t>⑦15:30</t>
  </si>
  <si>
    <t>⑨13:40</t>
  </si>
  <si>
    <t>－</t>
  </si>
  <si>
    <t>人工芝　西</t>
  </si>
  <si>
    <t>人工芝　西</t>
  </si>
  <si>
    <t>米沢市営人工芝
サッカーフィールド
西コート</t>
  </si>
  <si>
    <t>①10:00</t>
  </si>
  <si>
    <t>Ｐ</t>
  </si>
  <si>
    <t>Ｋ</t>
  </si>
  <si>
    <t>須藤　洋</t>
  </si>
  <si>
    <t>鈴木宏彰</t>
  </si>
  <si>
    <t>淀野政浩</t>
  </si>
  <si>
    <t>田野崎慶</t>
  </si>
  <si>
    <t>佐藤秀人</t>
  </si>
  <si>
    <t>山田和史</t>
  </si>
  <si>
    <t>今野孝義</t>
  </si>
  <si>
    <t>大橋大輝</t>
  </si>
  <si>
    <t>斎藤辰祐</t>
  </si>
  <si>
    <t>鈴木康平</t>
  </si>
  <si>
    <t>長岡政人</t>
  </si>
  <si>
    <t>ＰＫ</t>
  </si>
  <si>
    <t>山形</t>
  </si>
  <si>
    <t>長井</t>
  </si>
  <si>
    <t>柴田瑞樹２</t>
  </si>
  <si>
    <t>高井　論、鈴木　裕</t>
  </si>
  <si>
    <t>西田　港</t>
  </si>
  <si>
    <t>黒坂孝洋</t>
  </si>
  <si>
    <t>酒田</t>
  </si>
  <si>
    <t>中山</t>
  </si>
  <si>
    <t>大山</t>
  </si>
  <si>
    <t>石垣　蓮２</t>
  </si>
  <si>
    <t>斎藤辰裕</t>
  </si>
  <si>
    <t>西塔章浩、渡辺勇樹２、草刈昌哉</t>
  </si>
  <si>
    <t>鈴木重成、西塔章浩、鎌上一樹</t>
  </si>
  <si>
    <t>田野崎　慶</t>
  </si>
  <si>
    <t>石井俊祐、佐藤貴浩</t>
  </si>
  <si>
    <t>阿部祐介、山本　貴</t>
  </si>
  <si>
    <t>山川哲生、日向優貴</t>
  </si>
  <si>
    <t>佐藤喜一</t>
  </si>
  <si>
    <t>中山サッカークラブ</t>
  </si>
  <si>
    <t>大山サッカークラブ</t>
  </si>
  <si>
    <t>梅津昭治</t>
  </si>
  <si>
    <t>那須優希</t>
  </si>
  <si>
    <t>佐藤浩一</t>
  </si>
  <si>
    <t>大比良圭太</t>
  </si>
  <si>
    <t>大木義昭</t>
  </si>
  <si>
    <t>佐藤陽介</t>
  </si>
  <si>
    <t>志田和久</t>
  </si>
  <si>
    <t>佐藤　豊</t>
  </si>
  <si>
    <t>高橋信行</t>
  </si>
  <si>
    <t>アズコルサーレＦＣ</t>
  </si>
  <si>
    <t>山形銀行サッカー部</t>
  </si>
  <si>
    <t>三川</t>
  </si>
  <si>
    <t>榎木達央</t>
  </si>
  <si>
    <t>奥田正太3、渡部弘樹、鈴木　裕、斉藤達也、中島　拓</t>
  </si>
  <si>
    <t>斉藤弘武、奥田正太</t>
  </si>
  <si>
    <t>アズ</t>
  </si>
  <si>
    <t>五十嵐英雄</t>
  </si>
  <si>
    <t>金井</t>
  </si>
  <si>
    <t>佐藤貴浩、星野　涼</t>
  </si>
  <si>
    <t>山銀</t>
  </si>
  <si>
    <t>半田隆人</t>
  </si>
  <si>
    <t>長井クラブ
（第１代表）</t>
  </si>
  <si>
    <t>大山クラブ
（第２代表）</t>
  </si>
  <si>
    <t>亀田哲也</t>
  </si>
  <si>
    <t>尾嶋恭介、豊野修二、渡部弘樹、奥田正太</t>
  </si>
  <si>
    <t>今野浩人</t>
  </si>
  <si>
    <t>鈴木　裕、斎藤達也２</t>
  </si>
  <si>
    <t>三澤　翔</t>
  </si>
  <si>
    <t>橋場裕介</t>
  </si>
  <si>
    <t>佐藤貴浩２、本間　光</t>
  </si>
  <si>
    <t>阿部祐介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</si>
</sst>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0"/>
      <name val="メイリオ"/>
      <family val="3"/>
    </font>
    <font>
      <sz val="10"/>
      <color indexed="9"/>
      <name val="メイリオ"/>
      <family val="3"/>
    </font>
    <font>
      <sz val="9"/>
      <color indexed="9"/>
      <name val="メイリオ"/>
      <family val="3"/>
    </font>
    <font>
      <b/>
      <sz val="10"/>
      <color indexed="10"/>
      <name val="メイリオ"/>
      <family val="3"/>
    </font>
    <font>
      <b/>
      <sz val="12"/>
      <color indexed="10"/>
      <name val="メイリオ"/>
      <family val="3"/>
    </font>
    <font>
      <sz val="11"/>
      <color indexed="9"/>
      <name val="メイリオ"/>
      <family val="3"/>
    </font>
    <font>
      <b/>
      <sz val="10"/>
      <name val="メイリオ"/>
      <family val="3"/>
    </font>
    <font>
      <b/>
      <sz val="11"/>
      <name val="メイリオ"/>
      <family val="3"/>
    </font>
    <font>
      <b/>
      <sz val="11"/>
      <color indexed="10"/>
      <name val="メイリオ"/>
      <family val="3"/>
    </font>
    <font>
      <b/>
      <sz val="16"/>
      <name val="メイリオ"/>
      <family val="3"/>
    </font>
    <font>
      <sz val="9"/>
      <name val="メイリオ"/>
      <family val="3"/>
    </font>
    <font>
      <b/>
      <sz val="14"/>
      <color indexed="10"/>
      <name val="メイリオ"/>
      <family val="3"/>
    </font>
    <font>
      <sz val="8"/>
      <name val="メイリオ"/>
      <family val="3"/>
    </font>
    <font>
      <sz val="6"/>
      <name val="メイリオ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3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 style="thin"/>
    </border>
    <border>
      <left style="dashDotDot"/>
      <right style="thin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3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dashDotDot"/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dashDotDot"/>
      <right style="thin"/>
      <top>
        <color indexed="63"/>
      </top>
      <bottom style="thick">
        <color rgb="FFFF0000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20" fontId="9" fillId="0" borderId="0" xfId="0" applyNumberFormat="1" applyFont="1" applyBorder="1" applyAlignment="1">
      <alignment horizontal="right" vertical="center"/>
    </xf>
    <xf numFmtId="20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2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5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56" fontId="14" fillId="32" borderId="12" xfId="0" applyNumberFormat="1" applyFont="1" applyFill="1" applyBorder="1" applyAlignment="1" applyProtection="1">
      <alignment vertical="center"/>
      <protection locked="0"/>
    </xf>
    <xf numFmtId="0" fontId="7" fillId="32" borderId="22" xfId="0" applyNumberFormat="1" applyFont="1" applyFill="1" applyBorder="1" applyAlignment="1" applyProtection="1">
      <alignment vertical="center"/>
      <protection locked="0"/>
    </xf>
    <xf numFmtId="0" fontId="7" fillId="32" borderId="11" xfId="0" applyNumberFormat="1" applyFont="1" applyFill="1" applyBorder="1" applyAlignment="1" applyProtection="1">
      <alignment vertical="center"/>
      <protection locked="0"/>
    </xf>
    <xf numFmtId="0" fontId="7" fillId="32" borderId="23" xfId="0" applyNumberFormat="1" applyFont="1" applyFill="1" applyBorder="1" applyAlignment="1" applyProtection="1">
      <alignment vertical="center"/>
      <protection locked="0"/>
    </xf>
    <xf numFmtId="0" fontId="7" fillId="32" borderId="16" xfId="0" applyNumberFormat="1" applyFont="1" applyFill="1" applyBorder="1" applyAlignment="1" applyProtection="1">
      <alignment vertical="center"/>
      <protection locked="0"/>
    </xf>
    <xf numFmtId="0" fontId="7" fillId="32" borderId="2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56" fontId="6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3" fillId="0" borderId="0" xfId="61" applyFont="1" applyAlignment="1">
      <alignment horizontal="center" vertical="center"/>
      <protection/>
    </xf>
    <xf numFmtId="0" fontId="22" fillId="0" borderId="25" xfId="61" applyFont="1" applyFill="1" applyBorder="1" applyAlignment="1">
      <alignment vertical="center" wrapText="1"/>
      <protection/>
    </xf>
    <xf numFmtId="0" fontId="22" fillId="0" borderId="26" xfId="61" applyFont="1" applyFill="1" applyBorder="1" applyAlignment="1">
      <alignment vertical="center"/>
      <protection/>
    </xf>
    <xf numFmtId="0" fontId="22" fillId="0" borderId="27" xfId="61" applyFont="1" applyFill="1" applyBorder="1" applyAlignment="1">
      <alignment vertical="center"/>
      <protection/>
    </xf>
    <xf numFmtId="0" fontId="22" fillId="0" borderId="28" xfId="61" applyFont="1" applyFill="1" applyBorder="1" applyAlignment="1">
      <alignment vertical="center" wrapText="1"/>
      <protection/>
    </xf>
    <xf numFmtId="0" fontId="22" fillId="0" borderId="26" xfId="61" applyFont="1" applyFill="1" applyBorder="1" applyAlignment="1">
      <alignment vertical="center" wrapText="1"/>
      <protection/>
    </xf>
    <xf numFmtId="0" fontId="22" fillId="0" borderId="27" xfId="61" applyFont="1" applyFill="1" applyBorder="1" applyAlignment="1">
      <alignment vertical="center" wrapText="1"/>
      <protection/>
    </xf>
    <xf numFmtId="0" fontId="22" fillId="0" borderId="26" xfId="61" applyFont="1" applyFill="1" applyBorder="1" applyAlignment="1">
      <alignment vertical="center" shrinkToFit="1"/>
      <protection/>
    </xf>
    <xf numFmtId="0" fontId="22" fillId="0" borderId="27" xfId="61" applyFont="1" applyFill="1" applyBorder="1" applyAlignment="1">
      <alignment vertical="center" shrinkToFit="1"/>
      <protection/>
    </xf>
    <xf numFmtId="0" fontId="9" fillId="0" borderId="25" xfId="61" applyFont="1" applyFill="1" applyBorder="1" applyAlignment="1">
      <alignment vertical="center"/>
      <protection/>
    </xf>
    <xf numFmtId="0" fontId="9" fillId="0" borderId="28" xfId="61" applyFont="1" applyFill="1" applyBorder="1" applyAlignment="1">
      <alignment vertical="center"/>
      <protection/>
    </xf>
    <xf numFmtId="0" fontId="9" fillId="0" borderId="26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5" xfId="61" applyFont="1" applyFill="1" applyBorder="1" applyAlignment="1">
      <alignment vertical="center" wrapText="1"/>
      <protection/>
    </xf>
    <xf numFmtId="0" fontId="9" fillId="0" borderId="28" xfId="61" applyFont="1" applyFill="1" applyBorder="1" applyAlignment="1">
      <alignment vertical="center" wrapText="1"/>
      <protection/>
    </xf>
    <xf numFmtId="0" fontId="9" fillId="0" borderId="26" xfId="61" applyFont="1" applyFill="1" applyBorder="1" applyAlignment="1">
      <alignment vertical="center" wrapText="1"/>
      <protection/>
    </xf>
    <xf numFmtId="0" fontId="9" fillId="0" borderId="27" xfId="61" applyFont="1" applyFill="1" applyBorder="1" applyAlignment="1">
      <alignment vertical="center" wrapText="1"/>
      <protection/>
    </xf>
    <xf numFmtId="0" fontId="22" fillId="0" borderId="25" xfId="0" applyFont="1" applyFill="1" applyBorder="1" applyAlignment="1">
      <alignment vertical="center" wrapText="1"/>
    </xf>
    <xf numFmtId="0" fontId="22" fillId="0" borderId="25" xfId="61" applyFont="1" applyFill="1" applyBorder="1" applyAlignment="1">
      <alignment vertical="center" wrapText="1" shrinkToFit="1"/>
      <protection/>
    </xf>
    <xf numFmtId="0" fontId="22" fillId="0" borderId="28" xfId="61" applyFont="1" applyFill="1" applyBorder="1" applyAlignment="1">
      <alignment vertical="center" wrapText="1" shrinkToFit="1"/>
      <protection/>
    </xf>
    <xf numFmtId="0" fontId="9" fillId="0" borderId="25" xfId="61" applyFont="1" applyFill="1" applyBorder="1" applyAlignment="1">
      <alignment vertical="center" wrapText="1" shrinkToFit="1"/>
      <protection/>
    </xf>
    <xf numFmtId="0" fontId="9" fillId="0" borderId="29" xfId="61" applyFont="1" applyFill="1" applyBorder="1" applyAlignment="1">
      <alignment vertical="center" wrapText="1" shrinkToFit="1"/>
      <protection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2" fillId="0" borderId="26" xfId="61" applyFont="1" applyFill="1" applyBorder="1" applyAlignment="1">
      <alignment vertical="center" wrapText="1" shrinkToFit="1"/>
      <protection/>
    </xf>
    <xf numFmtId="0" fontId="22" fillId="0" borderId="27" xfId="61" applyFont="1" applyFill="1" applyBorder="1" applyAlignment="1">
      <alignment vertical="center" wrapText="1" shrinkToFit="1"/>
      <protection/>
    </xf>
    <xf numFmtId="0" fontId="9" fillId="0" borderId="26" xfId="61" applyFont="1" applyFill="1" applyBorder="1" applyAlignment="1">
      <alignment vertical="center" wrapText="1" shrinkToFit="1"/>
      <protection/>
    </xf>
    <xf numFmtId="0" fontId="9" fillId="0" borderId="30" xfId="61" applyFont="1" applyFill="1" applyBorder="1" applyAlignment="1">
      <alignment vertical="center" wrapText="1" shrinkToFit="1"/>
      <protection/>
    </xf>
    <xf numFmtId="0" fontId="9" fillId="0" borderId="1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 wrapText="1"/>
    </xf>
    <xf numFmtId="0" fontId="22" fillId="0" borderId="29" xfId="61" applyFont="1" applyFill="1" applyBorder="1" applyAlignment="1">
      <alignment vertical="center" wrapText="1" shrinkToFit="1"/>
      <protection/>
    </xf>
    <xf numFmtId="0" fontId="22" fillId="0" borderId="26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30" xfId="61" applyFont="1" applyFill="1" applyBorder="1" applyAlignment="1">
      <alignment vertical="center" wrapText="1" shrinkToFit="1"/>
      <protection/>
    </xf>
    <xf numFmtId="0" fontId="9" fillId="0" borderId="29" xfId="61" applyFont="1" applyFill="1" applyBorder="1" applyAlignment="1">
      <alignment vertical="center" wrapText="1"/>
      <protection/>
    </xf>
    <xf numFmtId="0" fontId="9" fillId="0" borderId="30" xfId="61" applyFont="1" applyFill="1" applyBorder="1" applyAlignment="1">
      <alignment vertical="center" wrapText="1"/>
      <protection/>
    </xf>
    <xf numFmtId="0" fontId="9" fillId="0" borderId="32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23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3" fillId="0" borderId="0" xfId="61" applyFont="1" applyAlignment="1">
      <alignment horizontal="right" vertical="center"/>
      <protection/>
    </xf>
    <xf numFmtId="0" fontId="25" fillId="0" borderId="0" xfId="61" applyFont="1" applyAlignment="1">
      <alignment vertical="center"/>
      <protection/>
    </xf>
    <xf numFmtId="0" fontId="21" fillId="0" borderId="33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56" fontId="9" fillId="0" borderId="0" xfId="0" applyNumberFormat="1" applyFont="1" applyBorder="1" applyAlignment="1" quotePrefix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39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9" fillId="0" borderId="39" xfId="0" applyFont="1" applyBorder="1" applyAlignment="1" quotePrefix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56" fontId="14" fillId="32" borderId="11" xfId="0" applyNumberFormat="1" applyFont="1" applyFill="1" applyBorder="1" applyAlignment="1" applyProtection="1">
      <alignment vertical="center"/>
      <protection locked="0"/>
    </xf>
    <xf numFmtId="0" fontId="21" fillId="0" borderId="0" xfId="61" applyFont="1" applyBorder="1" applyAlignment="1">
      <alignment horizontal="center" vertical="center"/>
      <protection/>
    </xf>
    <xf numFmtId="0" fontId="22" fillId="0" borderId="23" xfId="61" applyFont="1" applyFill="1" applyBorder="1" applyAlignment="1">
      <alignment vertical="center" wrapText="1"/>
      <protection/>
    </xf>
    <xf numFmtId="0" fontId="22" fillId="0" borderId="23" xfId="61" applyFont="1" applyFill="1" applyBorder="1" applyAlignment="1">
      <alignment vertical="center" shrinkToFit="1"/>
      <protection/>
    </xf>
    <xf numFmtId="0" fontId="9" fillId="0" borderId="40" xfId="61" applyFont="1" applyFill="1" applyBorder="1" applyAlignment="1">
      <alignment vertical="center"/>
      <protection/>
    </xf>
    <xf numFmtId="0" fontId="9" fillId="0" borderId="23" xfId="61" applyFont="1" applyFill="1" applyBorder="1" applyAlignment="1">
      <alignment vertical="center"/>
      <protection/>
    </xf>
    <xf numFmtId="0" fontId="61" fillId="32" borderId="23" xfId="0" applyFont="1" applyFill="1" applyBorder="1" applyAlignment="1">
      <alignment vertical="center" shrinkToFit="1"/>
    </xf>
    <xf numFmtId="0" fontId="61" fillId="32" borderId="11" xfId="0" applyFont="1" applyFill="1" applyBorder="1" applyAlignment="1">
      <alignment vertical="center" shrinkToFit="1"/>
    </xf>
    <xf numFmtId="0" fontId="9" fillId="0" borderId="40" xfId="61" applyFont="1" applyFill="1" applyBorder="1" applyAlignment="1">
      <alignment vertical="center" wrapText="1"/>
      <protection/>
    </xf>
    <xf numFmtId="0" fontId="21" fillId="0" borderId="28" xfId="61" applyFont="1" applyFill="1" applyBorder="1" applyAlignment="1">
      <alignment vertical="center"/>
      <protection/>
    </xf>
    <xf numFmtId="0" fontId="21" fillId="0" borderId="23" xfId="61" applyFont="1" applyFill="1" applyBorder="1" applyAlignment="1">
      <alignment vertical="center" wrapText="1"/>
      <protection/>
    </xf>
    <xf numFmtId="0" fontId="7" fillId="0" borderId="41" xfId="61" applyFont="1" applyBorder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 wrapText="1"/>
      <protection/>
    </xf>
    <xf numFmtId="0" fontId="7" fillId="0" borderId="46" xfId="61" applyFont="1" applyBorder="1" applyAlignment="1">
      <alignment horizontal="center" vertical="center"/>
      <protection/>
    </xf>
    <xf numFmtId="0" fontId="9" fillId="0" borderId="42" xfId="61" applyFont="1" applyBorder="1" applyAlignment="1">
      <alignment horizontal="right" vertical="center"/>
      <protection/>
    </xf>
    <xf numFmtId="0" fontId="9" fillId="0" borderId="34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left" vertical="center"/>
      <protection/>
    </xf>
    <xf numFmtId="0" fontId="21" fillId="0" borderId="28" xfId="61" applyFont="1" applyFill="1" applyBorder="1" applyAlignment="1">
      <alignment vertical="center" wrapText="1"/>
      <protection/>
    </xf>
    <xf numFmtId="0" fontId="21" fillId="0" borderId="28" xfId="61" applyFont="1" applyFill="1" applyBorder="1" applyAlignment="1">
      <alignment vertical="center" shrinkToFit="1"/>
      <protection/>
    </xf>
    <xf numFmtId="0" fontId="21" fillId="0" borderId="27" xfId="61" applyFont="1" applyFill="1" applyBorder="1" applyAlignment="1">
      <alignment vertical="center" wrapText="1"/>
      <protection/>
    </xf>
    <xf numFmtId="0" fontId="9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61" applyFont="1" applyFill="1" applyBorder="1" applyAlignment="1">
      <alignment vertical="center" wrapText="1" shrinkToFit="1"/>
      <protection/>
    </xf>
    <xf numFmtId="0" fontId="21" fillId="0" borderId="27" xfId="61" applyFont="1" applyFill="1" applyBorder="1" applyAlignment="1">
      <alignment vertical="center" wrapText="1" shrinkToFit="1"/>
      <protection/>
    </xf>
    <xf numFmtId="0" fontId="9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8" fillId="0" borderId="0" xfId="0" applyFont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61" applyFont="1" applyBorder="1" applyAlignment="1">
      <alignment horizontal="center" vertical="center" shrinkToFit="1"/>
      <protection/>
    </xf>
    <xf numFmtId="0" fontId="9" fillId="0" borderId="22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23" xfId="61" applyFont="1" applyBorder="1" applyAlignment="1">
      <alignment horizontal="center" vertical="center" shrinkToFit="1"/>
      <protection/>
    </xf>
    <xf numFmtId="0" fontId="9" fillId="0" borderId="25" xfId="61" applyFont="1" applyBorder="1" applyAlignment="1">
      <alignment horizontal="center" vertical="center" shrinkToFit="1"/>
      <protection/>
    </xf>
    <xf numFmtId="0" fontId="9" fillId="0" borderId="33" xfId="61" applyFont="1" applyBorder="1" applyAlignment="1">
      <alignment horizontal="center" vertical="center" shrinkToFit="1"/>
      <protection/>
    </xf>
    <xf numFmtId="0" fontId="9" fillId="0" borderId="26" xfId="61" applyFont="1" applyBorder="1" applyAlignment="1">
      <alignment horizontal="center" vertical="center" shrinkToFit="1"/>
      <protection/>
    </xf>
    <xf numFmtId="0" fontId="9" fillId="0" borderId="34" xfId="61" applyFont="1" applyBorder="1" applyAlignment="1">
      <alignment horizontal="center" vertical="center" shrinkToFit="1"/>
      <protection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20" fontId="7" fillId="0" borderId="68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56" fontId="14" fillId="33" borderId="69" xfId="0" applyNumberFormat="1" applyFont="1" applyFill="1" applyBorder="1" applyAlignment="1">
      <alignment horizontal="center" vertical="center" shrinkToFit="1"/>
    </xf>
    <xf numFmtId="0" fontId="14" fillId="33" borderId="70" xfId="0" applyFont="1" applyFill="1" applyBorder="1" applyAlignment="1">
      <alignment horizontal="center" vertical="center" shrinkToFit="1"/>
    </xf>
    <xf numFmtId="0" fontId="14" fillId="33" borderId="71" xfId="0" applyFont="1" applyFill="1" applyBorder="1" applyAlignment="1">
      <alignment horizontal="center" vertical="center" shrinkToFit="1"/>
    </xf>
    <xf numFmtId="0" fontId="14" fillId="33" borderId="72" xfId="0" applyFont="1" applyFill="1" applyBorder="1" applyAlignment="1">
      <alignment horizontal="center" vertical="center" shrinkToFit="1"/>
    </xf>
    <xf numFmtId="0" fontId="14" fillId="33" borderId="73" xfId="0" applyFont="1" applyFill="1" applyBorder="1" applyAlignment="1">
      <alignment horizontal="center" vertical="center" shrinkToFit="1"/>
    </xf>
    <xf numFmtId="0" fontId="14" fillId="33" borderId="74" xfId="0" applyFont="1" applyFill="1" applyBorder="1" applyAlignment="1">
      <alignment horizontal="center" vertical="center" shrinkToFit="1"/>
    </xf>
    <xf numFmtId="177" fontId="7" fillId="0" borderId="75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177" fontId="7" fillId="0" borderId="75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36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177" fontId="7" fillId="0" borderId="31" xfId="0" applyNumberFormat="1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8" xfId="61" applyFont="1" applyFill="1" applyBorder="1" applyAlignment="1">
      <alignment horizontal="center" vertical="center" wrapText="1"/>
      <protection/>
    </xf>
    <xf numFmtId="0" fontId="9" fillId="0" borderId="25" xfId="61" applyFont="1" applyFill="1" applyBorder="1" applyAlignment="1">
      <alignment horizontal="center" vertical="center" wrapText="1" shrinkToFit="1"/>
      <protection/>
    </xf>
    <xf numFmtId="0" fontId="9" fillId="0" borderId="28" xfId="61" applyFont="1" applyFill="1" applyBorder="1" applyAlignment="1">
      <alignment horizontal="center" vertical="center" wrapText="1" shrinkToFit="1"/>
      <protection/>
    </xf>
    <xf numFmtId="0" fontId="9" fillId="0" borderId="26" xfId="61" applyFont="1" applyFill="1" applyBorder="1" applyAlignment="1">
      <alignment horizontal="center" vertical="center" wrapText="1" shrinkToFit="1"/>
      <protection/>
    </xf>
    <xf numFmtId="0" fontId="9" fillId="0" borderId="27" xfId="61" applyFont="1" applyFill="1" applyBorder="1" applyAlignment="1">
      <alignment horizontal="center" vertical="center" wrapText="1" shrinkToFit="1"/>
      <protection/>
    </xf>
    <xf numFmtId="0" fontId="14" fillId="33" borderId="76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14" fillId="33" borderId="77" xfId="0" applyFont="1" applyFill="1" applyBorder="1" applyAlignment="1">
      <alignment horizontal="center" vertical="center" shrinkToFit="1"/>
    </xf>
    <xf numFmtId="0" fontId="14" fillId="33" borderId="78" xfId="0" applyFont="1" applyFill="1" applyBorder="1" applyAlignment="1">
      <alignment horizontal="center" vertical="center" shrinkToFit="1"/>
    </xf>
    <xf numFmtId="20" fontId="7" fillId="0" borderId="79" xfId="0" applyNumberFormat="1" applyFont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0" fontId="19" fillId="0" borderId="25" xfId="61" applyFont="1" applyFill="1" applyBorder="1" applyAlignment="1">
      <alignment horizontal="center" vertical="center" wrapText="1" shrinkToFit="1"/>
      <protection/>
    </xf>
    <xf numFmtId="0" fontId="19" fillId="0" borderId="28" xfId="61" applyFont="1" applyFill="1" applyBorder="1" applyAlignment="1">
      <alignment horizontal="center" vertical="center" wrapText="1" shrinkToFit="1"/>
      <protection/>
    </xf>
    <xf numFmtId="0" fontId="19" fillId="0" borderId="26" xfId="61" applyFont="1" applyFill="1" applyBorder="1" applyAlignment="1">
      <alignment horizontal="center" vertical="center" wrapText="1" shrinkToFit="1"/>
      <protection/>
    </xf>
    <xf numFmtId="0" fontId="19" fillId="0" borderId="27" xfId="61" applyFont="1" applyFill="1" applyBorder="1" applyAlignment="1">
      <alignment horizontal="center" vertical="center" wrapText="1" shrinkToFit="1"/>
      <protection/>
    </xf>
    <xf numFmtId="0" fontId="9" fillId="0" borderId="25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26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7" fillId="0" borderId="67" xfId="0" applyFont="1" applyBorder="1" applyAlignment="1">
      <alignment vertical="center"/>
    </xf>
    <xf numFmtId="177" fontId="7" fillId="0" borderId="67" xfId="0" applyNumberFormat="1" applyFont="1" applyBorder="1" applyAlignment="1">
      <alignment horizontal="center" vertical="center"/>
    </xf>
    <xf numFmtId="0" fontId="9" fillId="0" borderId="25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28" xfId="61" applyFont="1" applyBorder="1" applyAlignment="1">
      <alignment horizontal="center" vertical="center" wrapText="1"/>
      <protection/>
    </xf>
    <xf numFmtId="0" fontId="9" fillId="0" borderId="26" xfId="61" applyFont="1" applyBorder="1" applyAlignment="1">
      <alignment horizontal="center" vertical="center" wrapText="1"/>
      <protection/>
    </xf>
    <xf numFmtId="0" fontId="9" fillId="0" borderId="27" xfId="61" applyFont="1" applyBorder="1" applyAlignment="1">
      <alignment horizontal="center" vertical="center" wrapText="1"/>
      <protection/>
    </xf>
    <xf numFmtId="0" fontId="9" fillId="0" borderId="68" xfId="61" applyFont="1" applyFill="1" applyBorder="1" applyAlignment="1">
      <alignment horizontal="center" vertical="center"/>
      <protection/>
    </xf>
    <xf numFmtId="56" fontId="61" fillId="32" borderId="11" xfId="0" applyNumberFormat="1" applyFont="1" applyFill="1" applyBorder="1" applyAlignment="1" applyProtection="1">
      <alignment horizontal="center" vertical="center" shrinkToFit="1"/>
      <protection locked="0"/>
    </xf>
    <xf numFmtId="0" fontId="61" fillId="32" borderId="23" xfId="0" applyFont="1" applyFill="1" applyBorder="1" applyAlignment="1">
      <alignment horizontal="center" vertical="center" shrinkToFit="1"/>
    </xf>
    <xf numFmtId="0" fontId="61" fillId="32" borderId="11" xfId="0" applyFont="1" applyFill="1" applyBorder="1" applyAlignment="1">
      <alignment horizontal="center" vertical="center" shrinkToFit="1"/>
    </xf>
    <xf numFmtId="177" fontId="7" fillId="0" borderId="75" xfId="61" applyNumberFormat="1" applyFont="1" applyBorder="1" applyAlignment="1">
      <alignment horizontal="center" vertical="center"/>
      <protection/>
    </xf>
    <xf numFmtId="177" fontId="7" fillId="0" borderId="68" xfId="61" applyNumberFormat="1" applyFont="1" applyBorder="1" applyAlignment="1">
      <alignment horizontal="center" vertical="center"/>
      <protection/>
    </xf>
    <xf numFmtId="0" fontId="7" fillId="0" borderId="75" xfId="61" applyFont="1" applyBorder="1" applyAlignment="1">
      <alignment horizontal="center" vertical="center"/>
      <protection/>
    </xf>
    <xf numFmtId="0" fontId="7" fillId="0" borderId="68" xfId="61" applyFont="1" applyBorder="1" applyAlignment="1">
      <alignment horizontal="center" vertical="center"/>
      <protection/>
    </xf>
    <xf numFmtId="0" fontId="7" fillId="0" borderId="80" xfId="61" applyFont="1" applyBorder="1" applyAlignment="1">
      <alignment horizontal="center" vertical="center"/>
      <protection/>
    </xf>
    <xf numFmtId="0" fontId="7" fillId="0" borderId="81" xfId="61" applyFont="1" applyBorder="1" applyAlignment="1">
      <alignment horizontal="center" vertical="center"/>
      <protection/>
    </xf>
    <xf numFmtId="177" fontId="7" fillId="0" borderId="2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5" xfId="61" applyFont="1" applyBorder="1" applyAlignment="1">
      <alignment horizontal="center" vertical="center" wrapText="1" shrinkToFit="1"/>
      <protection/>
    </xf>
    <xf numFmtId="0" fontId="9" fillId="0" borderId="28" xfId="61" applyFont="1" applyBorder="1" applyAlignment="1">
      <alignment horizontal="center" vertical="center" wrapText="1" shrinkToFit="1"/>
      <protection/>
    </xf>
    <xf numFmtId="0" fontId="9" fillId="0" borderId="26" xfId="61" applyFont="1" applyBorder="1" applyAlignment="1">
      <alignment horizontal="center" vertical="center" wrapText="1" shrinkToFit="1"/>
      <protection/>
    </xf>
    <xf numFmtId="0" fontId="9" fillId="0" borderId="27" xfId="61" applyFont="1" applyBorder="1" applyAlignment="1">
      <alignment horizontal="center" vertical="center" wrapText="1" shrinkToFit="1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9" fillId="0" borderId="40" xfId="61" applyFont="1" applyBorder="1" applyAlignment="1">
      <alignment horizontal="center" vertical="center" shrinkToFit="1"/>
      <protection/>
    </xf>
    <xf numFmtId="0" fontId="9" fillId="0" borderId="64" xfId="61" applyFont="1" applyBorder="1" applyAlignment="1">
      <alignment horizontal="center" vertical="center" shrinkToFit="1"/>
      <protection/>
    </xf>
    <xf numFmtId="0" fontId="18" fillId="0" borderId="0" xfId="0" applyFont="1" applyAlignment="1">
      <alignment horizontal="center" vertical="center"/>
    </xf>
    <xf numFmtId="0" fontId="14" fillId="33" borderId="82" xfId="0" applyFont="1" applyFill="1" applyBorder="1" applyAlignment="1">
      <alignment horizontal="center" vertical="center"/>
    </xf>
    <xf numFmtId="0" fontId="14" fillId="33" borderId="83" xfId="0" applyFont="1" applyFill="1" applyBorder="1" applyAlignment="1">
      <alignment horizontal="center" vertical="center"/>
    </xf>
    <xf numFmtId="177" fontId="14" fillId="33" borderId="83" xfId="0" applyNumberFormat="1" applyFont="1" applyFill="1" applyBorder="1" applyAlignment="1">
      <alignment horizontal="center" vertical="center"/>
    </xf>
    <xf numFmtId="0" fontId="14" fillId="33" borderId="84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center" vertical="center"/>
    </xf>
    <xf numFmtId="0" fontId="14" fillId="33" borderId="86" xfId="0" applyFont="1" applyFill="1" applyBorder="1" applyAlignment="1">
      <alignment horizontal="center" vertical="center"/>
    </xf>
    <xf numFmtId="0" fontId="14" fillId="33" borderId="87" xfId="0" applyFont="1" applyFill="1" applyBorder="1" applyAlignment="1">
      <alignment horizontal="center" vertical="center"/>
    </xf>
    <xf numFmtId="20" fontId="7" fillId="0" borderId="4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center" vertical="center" wrapText="1"/>
    </xf>
    <xf numFmtId="0" fontId="7" fillId="0" borderId="88" xfId="61" applyFont="1" applyBorder="1" applyAlignment="1">
      <alignment horizontal="center" vertical="center"/>
      <protection/>
    </xf>
    <xf numFmtId="0" fontId="7" fillId="0" borderId="89" xfId="61" applyFont="1" applyBorder="1" applyAlignment="1">
      <alignment horizontal="center" vertical="center"/>
      <protection/>
    </xf>
    <xf numFmtId="0" fontId="7" fillId="0" borderId="90" xfId="61" applyNumberFormat="1" applyFont="1" applyBorder="1" applyAlignment="1">
      <alignment horizontal="center" vertical="center"/>
      <protection/>
    </xf>
    <xf numFmtId="0" fontId="9" fillId="0" borderId="66" xfId="61" applyFont="1" applyBorder="1" applyAlignment="1">
      <alignment horizontal="center" vertical="center" shrinkToFit="1"/>
      <protection/>
    </xf>
    <xf numFmtId="0" fontId="7" fillId="0" borderId="91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 shrinkToFit="1"/>
      <protection/>
    </xf>
    <xf numFmtId="0" fontId="9" fillId="0" borderId="27" xfId="61" applyFont="1" applyBorder="1" applyAlignment="1">
      <alignment horizontal="center" vertical="center" shrinkToFit="1"/>
      <protection/>
    </xf>
    <xf numFmtId="0" fontId="9" fillId="0" borderId="66" xfId="0" applyFont="1" applyBorder="1" applyAlignment="1">
      <alignment horizontal="center" vertical="center" wrapText="1"/>
    </xf>
    <xf numFmtId="56" fontId="61" fillId="32" borderId="11" xfId="0" applyNumberFormat="1" applyFont="1" applyFill="1" applyBorder="1" applyAlignment="1" applyProtection="1">
      <alignment horizontal="center" shrinkToFit="1"/>
      <protection locked="0"/>
    </xf>
    <xf numFmtId="56" fontId="61" fillId="32" borderId="23" xfId="0" applyNumberFormat="1" applyFont="1" applyFill="1" applyBorder="1" applyAlignment="1" applyProtection="1">
      <alignment horizontal="center" shrinkToFit="1"/>
      <protection locked="0"/>
    </xf>
    <xf numFmtId="0" fontId="7" fillId="0" borderId="47" xfId="0" applyFont="1" applyBorder="1" applyAlignment="1">
      <alignment vertical="center"/>
    </xf>
    <xf numFmtId="0" fontId="16" fillId="0" borderId="47" xfId="0" applyFont="1" applyBorder="1" applyAlignment="1">
      <alignment horizontal="left" vertical="center"/>
    </xf>
    <xf numFmtId="0" fontId="7" fillId="0" borderId="9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Normal="75" zoomScaleSheetLayoutView="100" zoomScalePageLayoutView="0" workbookViewId="0" topLeftCell="A10">
      <selection activeCell="W47" sqref="W47"/>
    </sheetView>
  </sheetViews>
  <sheetFormatPr defaultColWidth="8.875" defaultRowHeight="13.5"/>
  <cols>
    <col min="1" max="2" width="4.125" style="2" customWidth="1"/>
    <col min="3" max="3" width="12.625" style="2" customWidth="1"/>
    <col min="4" max="10" width="3.625" style="2" customWidth="1"/>
    <col min="11" max="18" width="3.625" style="5" customWidth="1"/>
    <col min="19" max="19" width="3.75390625" style="5" customWidth="1"/>
    <col min="20" max="24" width="3.75390625" style="2" customWidth="1"/>
    <col min="25" max="25" width="3.625" style="2" customWidth="1"/>
    <col min="26" max="16384" width="8.875" style="2" customWidth="1"/>
  </cols>
  <sheetData>
    <row r="1" spans="1:25" ht="39.75" customHeight="1">
      <c r="A1" s="232" t="s">
        <v>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1"/>
    </row>
    <row r="2" spans="2:5" ht="15" customHeight="1">
      <c r="B2" s="234"/>
      <c r="C2" s="224"/>
      <c r="D2" s="4"/>
      <c r="E2" s="4"/>
    </row>
    <row r="3" spans="2:22" ht="15" customHeight="1">
      <c r="B3" s="235" t="s">
        <v>8</v>
      </c>
      <c r="C3" s="237" t="s">
        <v>0</v>
      </c>
      <c r="D3" s="237"/>
      <c r="E3" s="237"/>
      <c r="F3" s="237"/>
      <c r="G3" s="237" t="s">
        <v>1</v>
      </c>
      <c r="H3" s="237"/>
      <c r="I3" s="237"/>
      <c r="J3" s="237"/>
      <c r="K3" s="237" t="s">
        <v>66</v>
      </c>
      <c r="L3" s="237"/>
      <c r="M3" s="237"/>
      <c r="N3" s="237"/>
      <c r="O3" s="237" t="s">
        <v>67</v>
      </c>
      <c r="P3" s="237"/>
      <c r="Q3" s="237"/>
      <c r="R3" s="237"/>
      <c r="S3" s="239" t="s">
        <v>68</v>
      </c>
      <c r="T3" s="239"/>
      <c r="U3" s="239"/>
      <c r="V3" s="240"/>
    </row>
    <row r="4" spans="2:22" ht="15" customHeight="1">
      <c r="B4" s="236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41"/>
      <c r="T4" s="241"/>
      <c r="U4" s="241"/>
      <c r="V4" s="242"/>
    </row>
    <row r="5" spans="2:22" ht="15" customHeight="1">
      <c r="B5" s="6"/>
      <c r="C5" s="7"/>
      <c r="D5" s="7"/>
      <c r="E5" s="7"/>
      <c r="F5" s="7"/>
      <c r="G5" s="7"/>
      <c r="H5" s="7"/>
      <c r="I5" s="7"/>
      <c r="J5" s="8"/>
      <c r="K5" s="7"/>
      <c r="L5" s="8"/>
      <c r="M5" s="8"/>
      <c r="N5" s="8"/>
      <c r="O5" s="7"/>
      <c r="P5" s="8"/>
      <c r="Q5" s="8"/>
      <c r="R5" s="8"/>
      <c r="S5" s="6"/>
      <c r="T5" s="9"/>
      <c r="U5" s="9"/>
      <c r="V5" s="9"/>
    </row>
    <row r="6" spans="3:20" ht="15" customHeight="1">
      <c r="C6" s="10"/>
      <c r="D6" s="10"/>
      <c r="E6" s="10"/>
      <c r="N6" s="11"/>
      <c r="O6" s="12"/>
      <c r="P6" s="11"/>
      <c r="Q6" s="11"/>
      <c r="R6" s="11"/>
      <c r="S6" s="13"/>
      <c r="T6" s="14"/>
    </row>
    <row r="7" spans="2:23" ht="15" customHeight="1">
      <c r="B7" s="192">
        <v>1</v>
      </c>
      <c r="C7" s="214" t="s">
        <v>13</v>
      </c>
      <c r="D7" s="214"/>
      <c r="E7" s="214"/>
      <c r="F7" s="214"/>
      <c r="G7" s="200" t="s">
        <v>10</v>
      </c>
      <c r="H7" s="201"/>
      <c r="I7" s="201"/>
      <c r="J7" s="202"/>
      <c r="K7" s="15"/>
      <c r="L7" s="16"/>
      <c r="M7" s="11"/>
      <c r="N7" s="11"/>
      <c r="O7" s="12"/>
      <c r="P7" s="11"/>
      <c r="Q7" s="11"/>
      <c r="R7" s="11"/>
      <c r="S7" s="12"/>
      <c r="T7" s="17"/>
      <c r="U7" s="17"/>
      <c r="V7" s="17"/>
      <c r="W7" s="17"/>
    </row>
    <row r="8" spans="2:23" ht="15" customHeight="1">
      <c r="B8" s="193"/>
      <c r="C8" s="215"/>
      <c r="D8" s="215"/>
      <c r="E8" s="215"/>
      <c r="F8" s="215"/>
      <c r="G8" s="203"/>
      <c r="H8" s="204"/>
      <c r="I8" s="204"/>
      <c r="J8" s="205"/>
      <c r="K8" s="18"/>
      <c r="L8" s="19"/>
      <c r="M8" s="20"/>
      <c r="N8" s="21"/>
      <c r="O8" s="22"/>
      <c r="P8" s="23"/>
      <c r="Q8" s="168">
        <v>1</v>
      </c>
      <c r="R8" s="24"/>
      <c r="S8" s="12"/>
      <c r="T8" s="17"/>
      <c r="U8" s="17"/>
      <c r="V8" s="17"/>
      <c r="W8" s="17"/>
    </row>
    <row r="9" spans="3:23" ht="15" customHeight="1">
      <c r="C9" s="25"/>
      <c r="D9" s="25"/>
      <c r="E9" s="25"/>
      <c r="F9" s="25"/>
      <c r="G9" s="26"/>
      <c r="H9" s="26"/>
      <c r="I9" s="26"/>
      <c r="J9" s="25"/>
      <c r="K9" s="16"/>
      <c r="L9" s="16"/>
      <c r="M9" s="11"/>
      <c r="N9" s="211" t="s">
        <v>74</v>
      </c>
      <c r="O9" s="211"/>
      <c r="P9" s="212"/>
      <c r="Q9" s="27"/>
      <c r="R9" s="24"/>
      <c r="S9" s="12"/>
      <c r="T9" s="17"/>
      <c r="U9" s="17"/>
      <c r="V9" s="17"/>
      <c r="W9" s="17"/>
    </row>
    <row r="10" spans="3:23" ht="15" customHeight="1" thickBot="1">
      <c r="C10" s="25"/>
      <c r="D10" s="25"/>
      <c r="E10" s="25"/>
      <c r="F10" s="25"/>
      <c r="G10" s="26"/>
      <c r="H10" s="26"/>
      <c r="I10" s="26"/>
      <c r="J10" s="25"/>
      <c r="K10" s="16"/>
      <c r="L10" s="16"/>
      <c r="M10" s="11"/>
      <c r="N10" s="211"/>
      <c r="O10" s="211"/>
      <c r="P10" s="212"/>
      <c r="Q10" s="164"/>
      <c r="R10" s="165"/>
      <c r="S10" s="166"/>
      <c r="T10" s="17"/>
      <c r="U10" s="17"/>
      <c r="V10" s="17"/>
      <c r="W10" s="17"/>
    </row>
    <row r="11" spans="2:23" ht="15" customHeight="1" thickTop="1">
      <c r="B11" s="192">
        <v>2</v>
      </c>
      <c r="C11" s="214" t="s">
        <v>7</v>
      </c>
      <c r="D11" s="214"/>
      <c r="E11" s="214"/>
      <c r="F11" s="214"/>
      <c r="G11" s="200" t="s">
        <v>9</v>
      </c>
      <c r="H11" s="201"/>
      <c r="I11" s="201"/>
      <c r="J11" s="202"/>
      <c r="K11" s="28"/>
      <c r="L11" s="29"/>
      <c r="M11" s="125">
        <v>2</v>
      </c>
      <c r="N11" s="208" t="s">
        <v>76</v>
      </c>
      <c r="O11" s="208"/>
      <c r="P11" s="208"/>
      <c r="Q11" s="163"/>
      <c r="R11" s="11"/>
      <c r="S11" s="12"/>
      <c r="T11" s="380">
        <v>4</v>
      </c>
      <c r="U11" s="17"/>
      <c r="V11" s="17"/>
      <c r="W11" s="17"/>
    </row>
    <row r="12" spans="2:23" ht="15" customHeight="1">
      <c r="B12" s="193"/>
      <c r="C12" s="215"/>
      <c r="D12" s="215"/>
      <c r="E12" s="215"/>
      <c r="F12" s="215"/>
      <c r="G12" s="203"/>
      <c r="H12" s="204"/>
      <c r="I12" s="204"/>
      <c r="J12" s="205"/>
      <c r="K12" s="209" t="s">
        <v>73</v>
      </c>
      <c r="L12" s="209"/>
      <c r="M12" s="210"/>
      <c r="N12" s="208"/>
      <c r="O12" s="208"/>
      <c r="P12" s="208"/>
      <c r="Q12" s="162"/>
      <c r="R12" s="24"/>
      <c r="S12" s="12"/>
      <c r="T12" s="376"/>
      <c r="U12" s="17"/>
      <c r="V12" s="17"/>
      <c r="W12" s="17"/>
    </row>
    <row r="13" spans="3:23" ht="15" customHeight="1" thickBot="1">
      <c r="C13" s="32"/>
      <c r="D13" s="32"/>
      <c r="E13" s="32"/>
      <c r="F13" s="32"/>
      <c r="K13" s="211"/>
      <c r="L13" s="211"/>
      <c r="M13" s="212"/>
      <c r="N13" s="131" t="s">
        <v>86</v>
      </c>
      <c r="O13" s="128" t="s">
        <v>87</v>
      </c>
      <c r="P13" s="161">
        <v>3</v>
      </c>
      <c r="Q13" s="167">
        <v>7</v>
      </c>
      <c r="R13" s="24"/>
      <c r="S13" s="12"/>
      <c r="T13" s="376"/>
      <c r="U13" s="17"/>
      <c r="V13" s="17"/>
      <c r="W13" s="17"/>
    </row>
    <row r="14" spans="3:31" ht="15" customHeight="1" thickTop="1">
      <c r="C14" s="32"/>
      <c r="D14" s="32"/>
      <c r="E14" s="32"/>
      <c r="F14" s="32"/>
      <c r="K14" s="208" t="s">
        <v>85</v>
      </c>
      <c r="L14" s="208"/>
      <c r="M14" s="221"/>
      <c r="N14" s="129"/>
      <c r="O14" s="130"/>
      <c r="P14" s="132">
        <v>4</v>
      </c>
      <c r="Q14" s="24"/>
      <c r="R14" s="24"/>
      <c r="S14" s="33"/>
      <c r="T14" s="377"/>
      <c r="U14" s="17"/>
      <c r="V14" s="17"/>
      <c r="W14" s="17"/>
      <c r="AB14" s="229"/>
      <c r="AC14" s="230"/>
      <c r="AD14" s="230"/>
      <c r="AE14" s="231"/>
    </row>
    <row r="15" spans="2:31" ht="15" customHeight="1" thickBot="1">
      <c r="B15" s="192">
        <v>3</v>
      </c>
      <c r="C15" s="214" t="s">
        <v>71</v>
      </c>
      <c r="D15" s="214"/>
      <c r="E15" s="214"/>
      <c r="F15" s="214"/>
      <c r="G15" s="200" t="s">
        <v>22</v>
      </c>
      <c r="H15" s="216"/>
      <c r="I15" s="216"/>
      <c r="J15" s="217"/>
      <c r="K15" s="213"/>
      <c r="L15" s="213"/>
      <c r="M15" s="222"/>
      <c r="N15" s="124"/>
      <c r="O15" s="12"/>
      <c r="P15" s="11"/>
      <c r="Q15" s="24"/>
      <c r="R15" s="24"/>
      <c r="S15" s="12"/>
      <c r="T15" s="376"/>
      <c r="U15" s="17"/>
      <c r="V15" s="17"/>
      <c r="W15" s="17"/>
      <c r="AB15" s="229"/>
      <c r="AC15" s="230"/>
      <c r="AD15" s="230"/>
      <c r="AE15" s="231"/>
    </row>
    <row r="16" spans="2:25" ht="15" customHeight="1" thickTop="1">
      <c r="B16" s="193"/>
      <c r="C16" s="215"/>
      <c r="D16" s="215"/>
      <c r="E16" s="215"/>
      <c r="F16" s="215"/>
      <c r="G16" s="218"/>
      <c r="H16" s="219"/>
      <c r="I16" s="219"/>
      <c r="J16" s="220"/>
      <c r="K16" s="16"/>
      <c r="L16" s="16"/>
      <c r="M16" s="136">
        <v>2</v>
      </c>
      <c r="N16" s="34"/>
      <c r="O16" s="35"/>
      <c r="P16" s="34"/>
      <c r="Q16" s="223" t="s">
        <v>82</v>
      </c>
      <c r="R16" s="208"/>
      <c r="S16" s="208"/>
      <c r="T16" s="376"/>
      <c r="U16" s="379" t="s">
        <v>141</v>
      </c>
      <c r="V16" s="379"/>
      <c r="W16" s="379"/>
      <c r="X16" s="379"/>
      <c r="Y16" s="379"/>
    </row>
    <row r="17" spans="3:25" ht="15" customHeight="1" thickBot="1">
      <c r="C17" s="32"/>
      <c r="D17" s="32"/>
      <c r="E17" s="32"/>
      <c r="F17" s="32"/>
      <c r="K17" s="16"/>
      <c r="L17" s="16"/>
      <c r="M17" s="16"/>
      <c r="N17" s="16"/>
      <c r="O17" s="36"/>
      <c r="P17" s="16"/>
      <c r="Q17" s="208"/>
      <c r="R17" s="208"/>
      <c r="S17" s="208"/>
      <c r="T17" s="378"/>
      <c r="U17" s="379"/>
      <c r="V17" s="379"/>
      <c r="W17" s="379"/>
      <c r="X17" s="379"/>
      <c r="Y17" s="379"/>
    </row>
    <row r="18" spans="3:25" ht="15" customHeight="1" thickTop="1">
      <c r="C18" s="32"/>
      <c r="D18" s="32"/>
      <c r="E18" s="32"/>
      <c r="F18" s="32"/>
      <c r="K18" s="16"/>
      <c r="L18" s="16"/>
      <c r="M18" s="16"/>
      <c r="N18" s="37"/>
      <c r="O18" s="38"/>
      <c r="P18" s="37"/>
      <c r="Q18" s="191" t="s">
        <v>12</v>
      </c>
      <c r="R18" s="191"/>
      <c r="S18" s="225"/>
      <c r="T18" s="31"/>
      <c r="U18" s="379"/>
      <c r="V18" s="379"/>
      <c r="W18" s="379"/>
      <c r="X18" s="379"/>
      <c r="Y18" s="379"/>
    </row>
    <row r="19" spans="2:32" ht="15" customHeight="1">
      <c r="B19" s="192">
        <v>4</v>
      </c>
      <c r="C19" s="214" t="s">
        <v>15</v>
      </c>
      <c r="D19" s="214"/>
      <c r="E19" s="214"/>
      <c r="F19" s="214"/>
      <c r="G19" s="200" t="s">
        <v>16</v>
      </c>
      <c r="H19" s="201"/>
      <c r="I19" s="201"/>
      <c r="J19" s="202"/>
      <c r="K19" s="15"/>
      <c r="L19" s="16"/>
      <c r="M19" s="126">
        <v>2</v>
      </c>
      <c r="N19" s="34"/>
      <c r="O19" s="35"/>
      <c r="P19" s="34"/>
      <c r="Q19" s="191"/>
      <c r="R19" s="191"/>
      <c r="S19" s="225"/>
      <c r="T19" s="31"/>
      <c r="U19" s="379"/>
      <c r="V19" s="379"/>
      <c r="W19" s="379"/>
      <c r="X19" s="379"/>
      <c r="Y19" s="379"/>
      <c r="AC19" s="228"/>
      <c r="AD19" s="228"/>
      <c r="AE19" s="228"/>
      <c r="AF19" s="228"/>
    </row>
    <row r="20" spans="2:32" ht="15" customHeight="1">
      <c r="B20" s="193"/>
      <c r="C20" s="215"/>
      <c r="D20" s="215"/>
      <c r="E20" s="215"/>
      <c r="F20" s="215"/>
      <c r="G20" s="203"/>
      <c r="H20" s="204"/>
      <c r="I20" s="204"/>
      <c r="J20" s="205"/>
      <c r="K20" s="209" t="s">
        <v>73</v>
      </c>
      <c r="L20" s="209"/>
      <c r="M20" s="210"/>
      <c r="N20" s="24"/>
      <c r="O20" s="39"/>
      <c r="P20" s="24"/>
      <c r="Q20" s="34"/>
      <c r="R20" s="34"/>
      <c r="S20" s="12"/>
      <c r="T20" s="31"/>
      <c r="U20" s="17"/>
      <c r="V20" s="17"/>
      <c r="W20" s="17"/>
      <c r="Z20" s="40"/>
      <c r="AC20" s="228"/>
      <c r="AD20" s="228"/>
      <c r="AE20" s="228"/>
      <c r="AF20" s="228"/>
    </row>
    <row r="21" spans="3:23" ht="15" customHeight="1" thickBot="1">
      <c r="C21" s="32"/>
      <c r="D21" s="32"/>
      <c r="E21" s="32"/>
      <c r="F21" s="32"/>
      <c r="K21" s="211"/>
      <c r="L21" s="211"/>
      <c r="M21" s="212"/>
      <c r="N21" s="133"/>
      <c r="O21" s="134"/>
      <c r="P21" s="127"/>
      <c r="Q21" s="34"/>
      <c r="R21" s="34"/>
      <c r="S21" s="12"/>
      <c r="T21" s="31"/>
      <c r="U21" s="17"/>
      <c r="V21" s="17"/>
      <c r="W21" s="17"/>
    </row>
    <row r="22" spans="3:23" ht="15" customHeight="1" thickTop="1">
      <c r="C22" s="32"/>
      <c r="D22" s="32"/>
      <c r="E22" s="32"/>
      <c r="F22" s="32"/>
      <c r="K22" s="208" t="s">
        <v>14</v>
      </c>
      <c r="L22" s="208"/>
      <c r="M22" s="221"/>
      <c r="N22" s="11"/>
      <c r="O22" s="39"/>
      <c r="P22" s="123"/>
      <c r="Q22" s="168">
        <v>0</v>
      </c>
      <c r="R22" s="34"/>
      <c r="S22" s="12"/>
      <c r="T22" s="31"/>
      <c r="U22" s="17"/>
      <c r="V22" s="17"/>
      <c r="W22" s="17"/>
    </row>
    <row r="23" spans="2:23" ht="15" customHeight="1" thickBot="1">
      <c r="B23" s="192">
        <v>5</v>
      </c>
      <c r="C23" s="214" t="s">
        <v>6</v>
      </c>
      <c r="D23" s="214"/>
      <c r="E23" s="214"/>
      <c r="F23" s="214"/>
      <c r="G23" s="200" t="s">
        <v>9</v>
      </c>
      <c r="H23" s="216"/>
      <c r="I23" s="216"/>
      <c r="J23" s="217"/>
      <c r="K23" s="213"/>
      <c r="L23" s="213"/>
      <c r="M23" s="222"/>
      <c r="N23" s="211" t="s">
        <v>74</v>
      </c>
      <c r="O23" s="211"/>
      <c r="P23" s="212"/>
      <c r="Q23" s="42"/>
      <c r="R23" s="34"/>
      <c r="S23" s="43"/>
      <c r="T23" s="31"/>
      <c r="U23" s="17"/>
      <c r="V23" s="17"/>
      <c r="W23" s="17"/>
    </row>
    <row r="24" spans="2:26" ht="15" customHeight="1" thickTop="1">
      <c r="B24" s="193"/>
      <c r="C24" s="215"/>
      <c r="D24" s="215"/>
      <c r="E24" s="215"/>
      <c r="F24" s="215"/>
      <c r="G24" s="218"/>
      <c r="H24" s="219"/>
      <c r="I24" s="219"/>
      <c r="J24" s="220"/>
      <c r="K24" s="16"/>
      <c r="L24" s="16"/>
      <c r="M24" s="136">
        <v>4</v>
      </c>
      <c r="N24" s="211"/>
      <c r="O24" s="211"/>
      <c r="P24" s="212"/>
      <c r="Q24" s="30"/>
      <c r="R24" s="11"/>
      <c r="S24" s="43"/>
      <c r="T24" s="31"/>
      <c r="U24" s="17"/>
      <c r="V24" s="17"/>
      <c r="W24" s="17"/>
      <c r="Z24" s="17"/>
    </row>
    <row r="25" spans="3:23" ht="15" customHeight="1" thickBot="1">
      <c r="C25" s="32"/>
      <c r="D25" s="32"/>
      <c r="E25" s="32"/>
      <c r="F25" s="32"/>
      <c r="K25" s="24"/>
      <c r="L25" s="24"/>
      <c r="M25" s="16"/>
      <c r="N25" s="208" t="s">
        <v>77</v>
      </c>
      <c r="O25" s="208"/>
      <c r="P25" s="226"/>
      <c r="Q25" s="164"/>
      <c r="R25" s="165"/>
      <c r="S25" s="173"/>
      <c r="T25" s="381">
        <v>1</v>
      </c>
      <c r="U25" s="17"/>
      <c r="V25" s="17"/>
      <c r="W25" s="17"/>
    </row>
    <row r="26" spans="3:23" ht="15" customHeight="1" thickTop="1">
      <c r="C26" s="32"/>
      <c r="D26" s="32"/>
      <c r="E26" s="32"/>
      <c r="F26" s="32"/>
      <c r="K26" s="24"/>
      <c r="L26" s="24"/>
      <c r="M26" s="44"/>
      <c r="N26" s="208"/>
      <c r="O26" s="208"/>
      <c r="P26" s="208"/>
      <c r="Q26" s="162"/>
      <c r="R26" s="24"/>
      <c r="S26" s="12"/>
      <c r="T26" s="17"/>
      <c r="U26" s="17"/>
      <c r="V26" s="17"/>
      <c r="W26" s="17"/>
    </row>
    <row r="27" spans="2:23" ht="15" customHeight="1" thickBot="1">
      <c r="B27" s="192">
        <v>6</v>
      </c>
      <c r="C27" s="214" t="s">
        <v>17</v>
      </c>
      <c r="D27" s="214"/>
      <c r="E27" s="214"/>
      <c r="F27" s="214"/>
      <c r="G27" s="200" t="s">
        <v>18</v>
      </c>
      <c r="H27" s="216"/>
      <c r="I27" s="216"/>
      <c r="J27" s="217"/>
      <c r="K27" s="169"/>
      <c r="L27" s="170"/>
      <c r="M27" s="160"/>
      <c r="N27" s="171"/>
      <c r="O27" s="172"/>
      <c r="P27" s="171"/>
      <c r="Q27" s="167">
        <v>1</v>
      </c>
      <c r="R27" s="11"/>
      <c r="S27" s="12"/>
      <c r="T27" s="17"/>
      <c r="U27" s="17"/>
      <c r="V27" s="17"/>
      <c r="W27" s="17"/>
    </row>
    <row r="28" spans="2:23" ht="15" customHeight="1" thickTop="1">
      <c r="B28" s="193"/>
      <c r="C28" s="215"/>
      <c r="D28" s="215"/>
      <c r="E28" s="215"/>
      <c r="F28" s="215"/>
      <c r="G28" s="218"/>
      <c r="H28" s="219"/>
      <c r="I28" s="219"/>
      <c r="J28" s="220"/>
      <c r="K28" s="208"/>
      <c r="L28" s="208"/>
      <c r="M28" s="208"/>
      <c r="N28" s="47"/>
      <c r="O28" s="48"/>
      <c r="P28" s="45"/>
      <c r="Q28" s="34"/>
      <c r="R28" s="34"/>
      <c r="S28" s="12"/>
      <c r="T28" s="17"/>
      <c r="U28" s="17"/>
      <c r="V28" s="17"/>
      <c r="W28" s="17"/>
    </row>
    <row r="29" spans="3:23" ht="15" customHeight="1">
      <c r="C29" s="32"/>
      <c r="D29" s="32"/>
      <c r="E29" s="32"/>
      <c r="F29" s="32"/>
      <c r="K29" s="208"/>
      <c r="L29" s="208"/>
      <c r="M29" s="208"/>
      <c r="N29" s="47"/>
      <c r="O29" s="48"/>
      <c r="P29" s="45"/>
      <c r="Q29" s="16"/>
      <c r="R29" s="16"/>
      <c r="S29" s="12"/>
      <c r="T29" s="17"/>
      <c r="U29" s="17"/>
      <c r="V29" s="17"/>
      <c r="W29" s="17"/>
    </row>
    <row r="30" spans="3:23" ht="15" customHeight="1">
      <c r="C30" s="32"/>
      <c r="D30" s="32"/>
      <c r="E30" s="32"/>
      <c r="F30" s="32"/>
      <c r="K30" s="208"/>
      <c r="L30" s="208"/>
      <c r="M30" s="208"/>
      <c r="N30" s="47"/>
      <c r="O30" s="48"/>
      <c r="P30" s="45"/>
      <c r="Q30" s="37"/>
      <c r="R30" s="37"/>
      <c r="S30" s="12"/>
      <c r="T30" s="17"/>
      <c r="U30" s="17"/>
      <c r="V30" s="17"/>
      <c r="W30" s="17"/>
    </row>
    <row r="31" spans="2:23" ht="15" customHeight="1">
      <c r="B31" s="192">
        <v>7</v>
      </c>
      <c r="C31" s="214" t="s">
        <v>72</v>
      </c>
      <c r="D31" s="214"/>
      <c r="E31" s="214"/>
      <c r="F31" s="214"/>
      <c r="G31" s="200" t="s">
        <v>70</v>
      </c>
      <c r="H31" s="216"/>
      <c r="I31" s="216"/>
      <c r="J31" s="217"/>
      <c r="K31" s="227"/>
      <c r="L31" s="227"/>
      <c r="M31" s="227"/>
      <c r="N31" s="47"/>
      <c r="O31" s="48"/>
      <c r="P31" s="45"/>
      <c r="Q31" s="45"/>
      <c r="R31" s="45"/>
      <c r="S31" s="12"/>
      <c r="T31" s="17"/>
      <c r="U31" s="17"/>
      <c r="V31" s="17"/>
      <c r="W31" s="17"/>
    </row>
    <row r="32" spans="2:23" ht="15" customHeight="1">
      <c r="B32" s="193"/>
      <c r="C32" s="215"/>
      <c r="D32" s="215"/>
      <c r="E32" s="215"/>
      <c r="F32" s="215"/>
      <c r="G32" s="218"/>
      <c r="H32" s="219"/>
      <c r="I32" s="219"/>
      <c r="J32" s="220"/>
      <c r="K32" s="24"/>
      <c r="L32" s="24"/>
      <c r="M32" s="24"/>
      <c r="N32" s="21"/>
      <c r="O32" s="46"/>
      <c r="P32" s="49"/>
      <c r="Q32" s="177">
        <v>0</v>
      </c>
      <c r="R32" s="45"/>
      <c r="S32" s="12"/>
      <c r="T32" s="17"/>
      <c r="U32" s="17"/>
      <c r="V32" s="17"/>
      <c r="W32" s="17"/>
    </row>
    <row r="33" spans="3:23" ht="15" customHeight="1">
      <c r="C33" s="32"/>
      <c r="D33" s="32"/>
      <c r="E33" s="32"/>
      <c r="F33" s="32"/>
      <c r="K33" s="24"/>
      <c r="L33" s="24"/>
      <c r="M33" s="24"/>
      <c r="N33" s="208" t="s">
        <v>74</v>
      </c>
      <c r="O33" s="208"/>
      <c r="P33" s="208"/>
      <c r="Q33" s="50" t="s">
        <v>19</v>
      </c>
      <c r="R33" s="45"/>
      <c r="S33" s="12"/>
      <c r="T33" s="17"/>
      <c r="U33" s="17"/>
      <c r="V33" s="17"/>
      <c r="W33" s="17"/>
    </row>
    <row r="34" spans="3:23" ht="15" customHeight="1" thickBot="1">
      <c r="C34" s="32"/>
      <c r="D34" s="32"/>
      <c r="E34" s="32"/>
      <c r="F34" s="32"/>
      <c r="K34" s="24"/>
      <c r="L34" s="24"/>
      <c r="M34" s="24"/>
      <c r="N34" s="208"/>
      <c r="O34" s="208"/>
      <c r="P34" s="208"/>
      <c r="Q34" s="175"/>
      <c r="R34" s="171"/>
      <c r="S34" s="176"/>
      <c r="T34" s="51"/>
      <c r="U34" s="17"/>
      <c r="V34" s="17"/>
      <c r="W34" s="17"/>
    </row>
    <row r="35" spans="2:23" ht="15" customHeight="1" thickTop="1">
      <c r="B35" s="192">
        <v>8</v>
      </c>
      <c r="C35" s="194" t="s">
        <v>69</v>
      </c>
      <c r="D35" s="195"/>
      <c r="E35" s="195"/>
      <c r="F35" s="196"/>
      <c r="G35" s="200" t="s">
        <v>70</v>
      </c>
      <c r="H35" s="201"/>
      <c r="I35" s="201"/>
      <c r="J35" s="202"/>
      <c r="K35" s="27"/>
      <c r="L35" s="24"/>
      <c r="M35" s="126">
        <v>1</v>
      </c>
      <c r="N35" s="208" t="s">
        <v>78</v>
      </c>
      <c r="O35" s="208"/>
      <c r="P35" s="208"/>
      <c r="Q35" s="174"/>
      <c r="R35" s="45"/>
      <c r="S35" s="12"/>
      <c r="T35" s="380">
        <v>3</v>
      </c>
      <c r="U35" s="17"/>
      <c r="V35" s="17"/>
      <c r="W35" s="17"/>
    </row>
    <row r="36" spans="2:23" ht="15" customHeight="1">
      <c r="B36" s="193"/>
      <c r="C36" s="197"/>
      <c r="D36" s="198"/>
      <c r="E36" s="198"/>
      <c r="F36" s="199"/>
      <c r="G36" s="203"/>
      <c r="H36" s="204"/>
      <c r="I36" s="204"/>
      <c r="J36" s="205"/>
      <c r="K36" s="209" t="s">
        <v>73</v>
      </c>
      <c r="L36" s="209"/>
      <c r="M36" s="210"/>
      <c r="N36" s="208"/>
      <c r="O36" s="208"/>
      <c r="P36" s="208"/>
      <c r="Q36" s="174"/>
      <c r="R36" s="45"/>
      <c r="S36" s="12"/>
      <c r="T36" s="376"/>
      <c r="U36" s="17"/>
      <c r="V36" s="17"/>
      <c r="W36" s="17"/>
    </row>
    <row r="37" spans="3:23" ht="15" customHeight="1" thickBot="1">
      <c r="C37" s="32"/>
      <c r="D37" s="32"/>
      <c r="E37" s="32"/>
      <c r="F37" s="32"/>
      <c r="K37" s="211"/>
      <c r="L37" s="211"/>
      <c r="M37" s="212"/>
      <c r="N37" s="135"/>
      <c r="O37" s="134"/>
      <c r="P37" s="160"/>
      <c r="Q37" s="167">
        <v>2</v>
      </c>
      <c r="R37" s="24"/>
      <c r="S37" s="12"/>
      <c r="T37" s="376"/>
      <c r="U37" s="17"/>
      <c r="V37" s="17"/>
      <c r="W37" s="17"/>
    </row>
    <row r="38" spans="3:25" ht="15" customHeight="1" thickTop="1">
      <c r="C38" s="32"/>
      <c r="D38" s="32"/>
      <c r="E38" s="32"/>
      <c r="F38" s="32"/>
      <c r="K38" s="208" t="s">
        <v>20</v>
      </c>
      <c r="L38" s="208"/>
      <c r="M38" s="221"/>
      <c r="N38" s="24"/>
      <c r="O38" s="39"/>
      <c r="P38" s="24"/>
      <c r="Q38" s="223" t="s">
        <v>83</v>
      </c>
      <c r="R38" s="208"/>
      <c r="S38" s="208"/>
      <c r="T38" s="382"/>
      <c r="U38" s="379" t="s">
        <v>142</v>
      </c>
      <c r="V38" s="224"/>
      <c r="W38" s="224"/>
      <c r="X38" s="224"/>
      <c r="Y38" s="224"/>
    </row>
    <row r="39" spans="2:25" ht="15" customHeight="1" thickBot="1">
      <c r="B39" s="192">
        <v>9</v>
      </c>
      <c r="C39" s="214" t="s">
        <v>2</v>
      </c>
      <c r="D39" s="214"/>
      <c r="E39" s="214"/>
      <c r="F39" s="214"/>
      <c r="G39" s="200" t="s">
        <v>10</v>
      </c>
      <c r="H39" s="216"/>
      <c r="I39" s="216"/>
      <c r="J39" s="217"/>
      <c r="K39" s="213"/>
      <c r="L39" s="213"/>
      <c r="M39" s="222"/>
      <c r="N39" s="11"/>
      <c r="O39" s="39"/>
      <c r="P39" s="24"/>
      <c r="Q39" s="208"/>
      <c r="R39" s="208"/>
      <c r="S39" s="208"/>
      <c r="T39" s="378"/>
      <c r="U39" s="224"/>
      <c r="V39" s="224"/>
      <c r="W39" s="224"/>
      <c r="X39" s="224"/>
      <c r="Y39" s="224"/>
    </row>
    <row r="40" spans="2:25" ht="15" customHeight="1" thickTop="1">
      <c r="B40" s="193"/>
      <c r="C40" s="215"/>
      <c r="D40" s="215"/>
      <c r="E40" s="215"/>
      <c r="F40" s="215"/>
      <c r="G40" s="218"/>
      <c r="H40" s="219"/>
      <c r="I40" s="219"/>
      <c r="J40" s="220"/>
      <c r="K40" s="52"/>
      <c r="L40" s="52"/>
      <c r="M40" s="136">
        <v>2</v>
      </c>
      <c r="N40" s="24"/>
      <c r="O40" s="39"/>
      <c r="P40" s="24"/>
      <c r="Q40" s="191" t="s">
        <v>80</v>
      </c>
      <c r="R40" s="191"/>
      <c r="S40" s="225"/>
      <c r="T40" s="31"/>
      <c r="U40" s="224"/>
      <c r="V40" s="224"/>
      <c r="W40" s="224"/>
      <c r="X40" s="224"/>
      <c r="Y40" s="224"/>
    </row>
    <row r="41" spans="3:25" ht="15" customHeight="1">
      <c r="C41" s="32"/>
      <c r="D41" s="32"/>
      <c r="E41" s="32"/>
      <c r="F41" s="32"/>
      <c r="K41" s="24"/>
      <c r="L41" s="24"/>
      <c r="M41" s="11"/>
      <c r="N41" s="24"/>
      <c r="O41" s="39"/>
      <c r="P41" s="24"/>
      <c r="Q41" s="191"/>
      <c r="R41" s="191"/>
      <c r="S41" s="225"/>
      <c r="T41" s="31"/>
      <c r="U41" s="224"/>
      <c r="V41" s="224"/>
      <c r="W41" s="224"/>
      <c r="X41" s="224"/>
      <c r="Y41" s="224"/>
    </row>
    <row r="42" spans="3:23" ht="15" customHeight="1">
      <c r="C42" s="32"/>
      <c r="D42" s="32"/>
      <c r="E42" s="32"/>
      <c r="F42" s="32"/>
      <c r="K42" s="24"/>
      <c r="L42" s="24"/>
      <c r="M42" s="11"/>
      <c r="N42" s="24"/>
      <c r="O42" s="39"/>
      <c r="P42" s="24"/>
      <c r="Q42" s="45"/>
      <c r="R42" s="45"/>
      <c r="S42" s="12"/>
      <c r="T42" s="31"/>
      <c r="U42" s="17"/>
      <c r="V42" s="17"/>
      <c r="W42" s="17"/>
    </row>
    <row r="43" spans="2:23" ht="15" customHeight="1">
      <c r="B43" s="192">
        <v>10</v>
      </c>
      <c r="C43" s="194" t="s">
        <v>21</v>
      </c>
      <c r="D43" s="195"/>
      <c r="E43" s="195"/>
      <c r="F43" s="196"/>
      <c r="G43" s="200" t="s">
        <v>22</v>
      </c>
      <c r="H43" s="201"/>
      <c r="I43" s="201"/>
      <c r="J43" s="202"/>
      <c r="K43" s="15"/>
      <c r="L43" s="16"/>
      <c r="M43" s="11"/>
      <c r="N43" s="24"/>
      <c r="O43" s="41"/>
      <c r="P43" s="24"/>
      <c r="Q43" s="45"/>
      <c r="R43" s="45"/>
      <c r="S43" s="12"/>
      <c r="T43" s="31"/>
      <c r="U43" s="17"/>
      <c r="V43" s="17"/>
      <c r="W43" s="17"/>
    </row>
    <row r="44" spans="2:23" ht="15" customHeight="1">
      <c r="B44" s="193"/>
      <c r="C44" s="197"/>
      <c r="D44" s="198"/>
      <c r="E44" s="198"/>
      <c r="F44" s="199"/>
      <c r="G44" s="203"/>
      <c r="H44" s="204"/>
      <c r="I44" s="204"/>
      <c r="J44" s="205"/>
      <c r="K44" s="206"/>
      <c r="L44" s="207"/>
      <c r="M44" s="207"/>
      <c r="N44" s="209" t="s">
        <v>74</v>
      </c>
      <c r="O44" s="209"/>
      <c r="P44" s="210"/>
      <c r="Q44" s="168">
        <v>0</v>
      </c>
      <c r="R44" s="11"/>
      <c r="S44" s="12"/>
      <c r="T44" s="31"/>
      <c r="U44" s="17"/>
      <c r="V44" s="17"/>
      <c r="W44" s="17"/>
    </row>
    <row r="45" spans="3:23" ht="15" customHeight="1" thickBot="1">
      <c r="C45" s="32"/>
      <c r="D45" s="32"/>
      <c r="E45" s="32"/>
      <c r="F45" s="32"/>
      <c r="K45" s="208"/>
      <c r="L45" s="208"/>
      <c r="M45" s="208"/>
      <c r="N45" s="211"/>
      <c r="O45" s="211"/>
      <c r="P45" s="212"/>
      <c r="Q45" s="164"/>
      <c r="R45" s="165"/>
      <c r="S45" s="173"/>
      <c r="T45" s="381">
        <v>1</v>
      </c>
      <c r="U45" s="17"/>
      <c r="V45" s="17"/>
      <c r="W45" s="17"/>
    </row>
    <row r="46" spans="3:23" ht="15" customHeight="1" thickTop="1">
      <c r="C46" s="32"/>
      <c r="D46" s="32"/>
      <c r="E46" s="32"/>
      <c r="F46" s="32"/>
      <c r="K46" s="208"/>
      <c r="L46" s="208"/>
      <c r="M46" s="208"/>
      <c r="N46" s="208" t="s">
        <v>79</v>
      </c>
      <c r="O46" s="208"/>
      <c r="P46" s="208"/>
      <c r="Q46" s="163"/>
      <c r="R46" s="11"/>
      <c r="S46" s="53"/>
      <c r="T46" s="54"/>
      <c r="U46" s="17"/>
      <c r="V46" s="17"/>
      <c r="W46" s="17"/>
    </row>
    <row r="47" spans="2:23" ht="15" customHeight="1" thickBot="1">
      <c r="B47" s="192">
        <v>11</v>
      </c>
      <c r="C47" s="214" t="s">
        <v>11</v>
      </c>
      <c r="D47" s="214"/>
      <c r="E47" s="214"/>
      <c r="F47" s="214"/>
      <c r="G47" s="200" t="s">
        <v>9</v>
      </c>
      <c r="H47" s="216"/>
      <c r="I47" s="216"/>
      <c r="J47" s="217"/>
      <c r="K47" s="213"/>
      <c r="L47" s="213"/>
      <c r="M47" s="213"/>
      <c r="N47" s="213"/>
      <c r="O47" s="213"/>
      <c r="P47" s="213"/>
      <c r="Q47" s="167">
        <v>1</v>
      </c>
      <c r="R47" s="11"/>
      <c r="S47" s="13"/>
      <c r="T47" s="14"/>
      <c r="U47" s="17"/>
      <c r="V47" s="17"/>
      <c r="W47" s="17"/>
    </row>
    <row r="48" spans="2:26" ht="15" customHeight="1" thickTop="1">
      <c r="B48" s="193"/>
      <c r="C48" s="215"/>
      <c r="D48" s="215"/>
      <c r="E48" s="215"/>
      <c r="F48" s="215"/>
      <c r="G48" s="218"/>
      <c r="H48" s="219"/>
      <c r="I48" s="219"/>
      <c r="J48" s="220"/>
      <c r="K48" s="11"/>
      <c r="L48" s="11"/>
      <c r="M48" s="11"/>
      <c r="N48" s="11"/>
      <c r="O48" s="12"/>
      <c r="P48" s="11"/>
      <c r="Q48" s="24"/>
      <c r="R48" s="55"/>
      <c r="S48" s="24"/>
      <c r="T48" s="14"/>
      <c r="U48" s="17"/>
      <c r="V48" s="17"/>
      <c r="W48" s="17"/>
      <c r="Z48" s="40"/>
    </row>
    <row r="49" spans="3:27" ht="15" customHeight="1">
      <c r="C49" s="32"/>
      <c r="D49" s="32"/>
      <c r="E49" s="32"/>
      <c r="F49" s="32"/>
      <c r="K49" s="11"/>
      <c r="L49" s="11"/>
      <c r="M49" s="11"/>
      <c r="N49" s="11"/>
      <c r="O49" s="12"/>
      <c r="P49" s="11"/>
      <c r="Q49" s="24"/>
      <c r="R49" s="55"/>
      <c r="S49" s="24"/>
      <c r="T49" s="56"/>
      <c r="U49" s="17"/>
      <c r="V49" s="190"/>
      <c r="W49" s="190"/>
      <c r="X49" s="190"/>
      <c r="Y49" s="190"/>
      <c r="Z49" s="10"/>
      <c r="AA49" s="10"/>
    </row>
    <row r="50" spans="3:25" ht="15" customHeight="1">
      <c r="C50" s="32"/>
      <c r="D50" s="32"/>
      <c r="E50" s="32"/>
      <c r="F50" s="32"/>
      <c r="K50" s="11"/>
      <c r="L50" s="11"/>
      <c r="M50" s="11"/>
      <c r="N50" s="11"/>
      <c r="O50" s="11"/>
      <c r="P50" s="11"/>
      <c r="Q50" s="191"/>
      <c r="R50" s="191"/>
      <c r="S50" s="191"/>
      <c r="T50" s="56"/>
      <c r="U50" s="17"/>
      <c r="V50" s="190"/>
      <c r="W50" s="190"/>
      <c r="X50" s="190"/>
      <c r="Y50" s="190"/>
    </row>
    <row r="51" spans="2:23" ht="15" customHeight="1">
      <c r="B51" s="2" t="s">
        <v>23</v>
      </c>
      <c r="K51" s="11"/>
      <c r="L51" s="11"/>
      <c r="M51" s="11"/>
      <c r="N51" s="11"/>
      <c r="O51" s="11"/>
      <c r="P51" s="11"/>
      <c r="Q51" s="11"/>
      <c r="R51" s="11"/>
      <c r="S51" s="11"/>
      <c r="T51" s="17"/>
      <c r="U51" s="17"/>
      <c r="V51" s="17"/>
      <c r="W51" s="17"/>
    </row>
    <row r="52" spans="11:19" ht="15" customHeight="1">
      <c r="K52" s="11"/>
      <c r="L52" s="11"/>
      <c r="M52" s="11"/>
      <c r="N52" s="11"/>
      <c r="O52" s="11"/>
      <c r="P52" s="11"/>
      <c r="Q52" s="11"/>
      <c r="R52" s="11"/>
      <c r="S52" s="11"/>
    </row>
    <row r="53" spans="11:19" ht="15" customHeight="1">
      <c r="K53" s="11"/>
      <c r="L53" s="11"/>
      <c r="M53" s="11"/>
      <c r="N53" s="11"/>
      <c r="O53" s="11"/>
      <c r="P53" s="11"/>
      <c r="Q53" s="11"/>
      <c r="R53" s="11"/>
      <c r="S53" s="11"/>
    </row>
    <row r="54" spans="11:19" ht="18.75">
      <c r="K54" s="11"/>
      <c r="L54" s="11"/>
      <c r="M54" s="11"/>
      <c r="N54" s="11"/>
      <c r="O54" s="11"/>
      <c r="P54" s="11"/>
      <c r="Q54" s="11"/>
      <c r="R54" s="11"/>
      <c r="S54" s="11"/>
    </row>
    <row r="55" spans="11:19" ht="18.75">
      <c r="K55" s="11"/>
      <c r="L55" s="11"/>
      <c r="M55" s="11"/>
      <c r="O55" s="11"/>
      <c r="P55" s="11"/>
      <c r="Q55" s="11"/>
      <c r="R55" s="11"/>
      <c r="S55" s="11"/>
    </row>
    <row r="56" spans="15:19" ht="18.75">
      <c r="O56" s="11"/>
      <c r="P56" s="11"/>
      <c r="Q56" s="11"/>
      <c r="R56" s="11"/>
      <c r="S56" s="11"/>
    </row>
    <row r="57" spans="15:19" ht="18.75">
      <c r="O57" s="11"/>
      <c r="P57" s="11"/>
      <c r="Q57" s="11"/>
      <c r="R57" s="11"/>
      <c r="S57" s="11"/>
    </row>
    <row r="58" spans="15:19" ht="18.75">
      <c r="O58" s="11"/>
      <c r="P58" s="11"/>
      <c r="Q58" s="11"/>
      <c r="R58" s="11"/>
      <c r="S58" s="11"/>
    </row>
    <row r="59" spans="15:19" ht="18.75">
      <c r="O59" s="11"/>
      <c r="P59" s="11"/>
      <c r="Q59" s="11"/>
      <c r="R59" s="11"/>
      <c r="S59" s="11"/>
    </row>
  </sheetData>
  <sheetProtection/>
  <mergeCells count="69">
    <mergeCell ref="A1:X1"/>
    <mergeCell ref="B2:C2"/>
    <mergeCell ref="B3:B4"/>
    <mergeCell ref="C3:F4"/>
    <mergeCell ref="G3:J4"/>
    <mergeCell ref="K3:N4"/>
    <mergeCell ref="O3:R4"/>
    <mergeCell ref="S3:V4"/>
    <mergeCell ref="B7:B8"/>
    <mergeCell ref="C7:F8"/>
    <mergeCell ref="G7:J8"/>
    <mergeCell ref="N9:P10"/>
    <mergeCell ref="B11:B12"/>
    <mergeCell ref="C11:F12"/>
    <mergeCell ref="G11:J12"/>
    <mergeCell ref="N11:P12"/>
    <mergeCell ref="K12:M13"/>
    <mergeCell ref="K14:M15"/>
    <mergeCell ref="AB14:AE15"/>
    <mergeCell ref="B15:B16"/>
    <mergeCell ref="C15:F16"/>
    <mergeCell ref="G15:J16"/>
    <mergeCell ref="Q16:S17"/>
    <mergeCell ref="Q18:S19"/>
    <mergeCell ref="B19:B20"/>
    <mergeCell ref="C19:F20"/>
    <mergeCell ref="G19:J20"/>
    <mergeCell ref="AC19:AF20"/>
    <mergeCell ref="K20:M21"/>
    <mergeCell ref="K22:M23"/>
    <mergeCell ref="B23:B24"/>
    <mergeCell ref="C23:F24"/>
    <mergeCell ref="G23:J24"/>
    <mergeCell ref="N23:P24"/>
    <mergeCell ref="U16:Y19"/>
    <mergeCell ref="N25:P26"/>
    <mergeCell ref="B27:B28"/>
    <mergeCell ref="C27:F28"/>
    <mergeCell ref="G27:J28"/>
    <mergeCell ref="K28:M29"/>
    <mergeCell ref="K30:M31"/>
    <mergeCell ref="B31:B32"/>
    <mergeCell ref="C31:F32"/>
    <mergeCell ref="G31:J32"/>
    <mergeCell ref="Q40:S41"/>
    <mergeCell ref="N33:P34"/>
    <mergeCell ref="B35:B36"/>
    <mergeCell ref="C35:F36"/>
    <mergeCell ref="G35:J36"/>
    <mergeCell ref="N35:P36"/>
    <mergeCell ref="K36:M37"/>
    <mergeCell ref="U38:Y41"/>
    <mergeCell ref="C47:F48"/>
    <mergeCell ref="G47:J48"/>
    <mergeCell ref="K38:M39"/>
    <mergeCell ref="Q38:S39"/>
    <mergeCell ref="B39:B40"/>
    <mergeCell ref="C39:F40"/>
    <mergeCell ref="G39:J40"/>
    <mergeCell ref="V49:Y50"/>
    <mergeCell ref="Q50:S50"/>
    <mergeCell ref="B43:B44"/>
    <mergeCell ref="C43:F44"/>
    <mergeCell ref="G43:J44"/>
    <mergeCell ref="K44:M45"/>
    <mergeCell ref="N44:P45"/>
    <mergeCell ref="K46:M47"/>
    <mergeCell ref="N46:P47"/>
    <mergeCell ref="B47:B48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SheetLayoutView="100" zoomScalePageLayoutView="0" workbookViewId="0" topLeftCell="A1">
      <selection activeCell="Y28" sqref="Y28"/>
    </sheetView>
  </sheetViews>
  <sheetFormatPr defaultColWidth="8.875" defaultRowHeight="13.5"/>
  <cols>
    <col min="1" max="2" width="4.125" style="2" customWidth="1"/>
    <col min="3" max="3" width="14.75390625" style="2" customWidth="1"/>
    <col min="4" max="4" width="5.25390625" style="2" customWidth="1"/>
    <col min="5" max="8" width="5.625" style="2" customWidth="1"/>
    <col min="9" max="21" width="4.625" style="2" customWidth="1"/>
    <col min="22" max="29" width="5.625" style="2" customWidth="1"/>
    <col min="30" max="30" width="11.00390625" style="2" customWidth="1"/>
    <col min="31" max="16384" width="8.875" style="2" customWidth="1"/>
  </cols>
  <sheetData>
    <row r="1" spans="1:29" ht="39.75" customHeight="1">
      <c r="A1" s="355" t="s">
        <v>41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</row>
    <row r="2" spans="2:5" ht="19.5" customHeight="1">
      <c r="B2" s="3"/>
      <c r="C2" s="3"/>
      <c r="D2" s="3"/>
      <c r="E2" s="3"/>
    </row>
    <row r="3" spans="1:30" ht="19.5" customHeight="1">
      <c r="A3" s="356" t="s">
        <v>3</v>
      </c>
      <c r="B3" s="357"/>
      <c r="C3" s="358" t="s">
        <v>4</v>
      </c>
      <c r="D3" s="358"/>
      <c r="E3" s="358" t="s">
        <v>24</v>
      </c>
      <c r="F3" s="358"/>
      <c r="G3" s="357" t="s">
        <v>5</v>
      </c>
      <c r="H3" s="357"/>
      <c r="I3" s="359" t="s">
        <v>25</v>
      </c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1"/>
      <c r="V3" s="359" t="s">
        <v>26</v>
      </c>
      <c r="W3" s="361"/>
      <c r="X3" s="357" t="s">
        <v>27</v>
      </c>
      <c r="Y3" s="357"/>
      <c r="Z3" s="357" t="s">
        <v>28</v>
      </c>
      <c r="AA3" s="357"/>
      <c r="AB3" s="357" t="s">
        <v>29</v>
      </c>
      <c r="AC3" s="362"/>
      <c r="AD3" s="76" t="s">
        <v>58</v>
      </c>
    </row>
    <row r="4" spans="1:29" ht="19.5" customHeight="1">
      <c r="A4" s="32"/>
      <c r="B4" s="32"/>
      <c r="C4" s="58"/>
      <c r="D4" s="58"/>
      <c r="E4" s="58"/>
      <c r="F4" s="58"/>
      <c r="G4" s="4"/>
      <c r="H4" s="4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32"/>
      <c r="W4" s="32"/>
      <c r="X4" s="32"/>
      <c r="Y4" s="32"/>
      <c r="Z4" s="32"/>
      <c r="AA4" s="32"/>
      <c r="AB4" s="32"/>
      <c r="AC4" s="32"/>
    </row>
    <row r="5" spans="1:30" ht="19.5" customHeight="1">
      <c r="A5" s="59"/>
      <c r="B5" s="60"/>
      <c r="C5" s="341" t="s">
        <v>75</v>
      </c>
      <c r="D5" s="342"/>
      <c r="E5" s="335" t="s">
        <v>30</v>
      </c>
      <c r="F5" s="336"/>
      <c r="G5" s="271">
        <v>0.4166666666666667</v>
      </c>
      <c r="H5" s="271"/>
      <c r="I5" s="353" t="str">
        <f>'トーナメント表'!C11</f>
        <v>山形フットボールクラブ</v>
      </c>
      <c r="J5" s="251"/>
      <c r="K5" s="251"/>
      <c r="L5" s="251"/>
      <c r="M5" s="251"/>
      <c r="N5" s="351" t="s">
        <v>31</v>
      </c>
      <c r="O5" s="351"/>
      <c r="P5" s="351"/>
      <c r="Q5" s="251" t="str">
        <f>'トーナメント表'!C15</f>
        <v>長井クラブ</v>
      </c>
      <c r="R5" s="251"/>
      <c r="S5" s="251"/>
      <c r="T5" s="251"/>
      <c r="U5" s="252"/>
      <c r="V5" s="323" t="s">
        <v>88</v>
      </c>
      <c r="W5" s="324"/>
      <c r="X5" s="327" t="s">
        <v>89</v>
      </c>
      <c r="Y5" s="328"/>
      <c r="Z5" s="347" t="s">
        <v>90</v>
      </c>
      <c r="AA5" s="348"/>
      <c r="AB5" s="331" t="s">
        <v>91</v>
      </c>
      <c r="AC5" s="331"/>
      <c r="AD5" s="363">
        <v>0.3680555555555556</v>
      </c>
    </row>
    <row r="6" spans="1:30" ht="19.5" customHeight="1">
      <c r="A6" s="61"/>
      <c r="B6" s="62"/>
      <c r="C6" s="343"/>
      <c r="D6" s="344"/>
      <c r="E6" s="337"/>
      <c r="F6" s="338"/>
      <c r="G6" s="272"/>
      <c r="H6" s="272"/>
      <c r="I6" s="353"/>
      <c r="J6" s="251"/>
      <c r="K6" s="251"/>
      <c r="L6" s="251"/>
      <c r="M6" s="251"/>
      <c r="N6" s="352"/>
      <c r="O6" s="352"/>
      <c r="P6" s="352"/>
      <c r="Q6" s="251"/>
      <c r="R6" s="251"/>
      <c r="S6" s="251"/>
      <c r="T6" s="251"/>
      <c r="U6" s="252"/>
      <c r="V6" s="325"/>
      <c r="W6" s="326"/>
      <c r="X6" s="329"/>
      <c r="Y6" s="330"/>
      <c r="Z6" s="349"/>
      <c r="AA6" s="350"/>
      <c r="AB6" s="331"/>
      <c r="AC6" s="331"/>
      <c r="AD6" s="363"/>
    </row>
    <row r="7" spans="1:30" ht="19.5" customHeight="1">
      <c r="A7" s="332">
        <v>41805</v>
      </c>
      <c r="B7" s="333"/>
      <c r="C7" s="343"/>
      <c r="D7" s="344"/>
      <c r="E7" s="335" t="s">
        <v>32</v>
      </c>
      <c r="F7" s="336"/>
      <c r="G7" s="271">
        <v>0.5</v>
      </c>
      <c r="H7" s="272"/>
      <c r="I7" s="354" t="str">
        <f>'トーナメント表'!C19</f>
        <v>酒田トレンタＦＣ</v>
      </c>
      <c r="J7" s="249"/>
      <c r="K7" s="249"/>
      <c r="L7" s="249"/>
      <c r="M7" s="249"/>
      <c r="N7" s="339" t="s">
        <v>31</v>
      </c>
      <c r="O7" s="339"/>
      <c r="P7" s="339"/>
      <c r="Q7" s="249" t="str">
        <f>'トーナメント表'!C23</f>
        <v>中山サッカークラブ</v>
      </c>
      <c r="R7" s="249"/>
      <c r="S7" s="249"/>
      <c r="T7" s="249"/>
      <c r="U7" s="250"/>
      <c r="V7" s="323" t="s">
        <v>92</v>
      </c>
      <c r="W7" s="324"/>
      <c r="X7" s="327" t="s">
        <v>93</v>
      </c>
      <c r="Y7" s="328"/>
      <c r="Z7" s="327" t="s">
        <v>98</v>
      </c>
      <c r="AA7" s="328"/>
      <c r="AB7" s="331" t="s">
        <v>94</v>
      </c>
      <c r="AC7" s="331"/>
      <c r="AD7" s="363">
        <v>0.4513888888888889</v>
      </c>
    </row>
    <row r="8" spans="1:30" ht="19.5" customHeight="1">
      <c r="A8" s="334"/>
      <c r="B8" s="333"/>
      <c r="C8" s="343"/>
      <c r="D8" s="344"/>
      <c r="E8" s="337"/>
      <c r="F8" s="338"/>
      <c r="G8" s="272"/>
      <c r="H8" s="272"/>
      <c r="I8" s="255"/>
      <c r="J8" s="256"/>
      <c r="K8" s="256"/>
      <c r="L8" s="256"/>
      <c r="M8" s="256"/>
      <c r="N8" s="340"/>
      <c r="O8" s="340"/>
      <c r="P8" s="340"/>
      <c r="Q8" s="251"/>
      <c r="R8" s="251"/>
      <c r="S8" s="251"/>
      <c r="T8" s="251"/>
      <c r="U8" s="252"/>
      <c r="V8" s="325"/>
      <c r="W8" s="326"/>
      <c r="X8" s="329"/>
      <c r="Y8" s="330"/>
      <c r="Z8" s="329"/>
      <c r="AA8" s="330"/>
      <c r="AB8" s="331"/>
      <c r="AC8" s="331"/>
      <c r="AD8" s="363"/>
    </row>
    <row r="9" spans="1:30" ht="19.5" customHeight="1">
      <c r="A9" s="61"/>
      <c r="B9" s="62"/>
      <c r="C9" s="343"/>
      <c r="D9" s="344"/>
      <c r="E9" s="337" t="s">
        <v>33</v>
      </c>
      <c r="F9" s="338"/>
      <c r="G9" s="271">
        <v>0.5833333333333334</v>
      </c>
      <c r="H9" s="271"/>
      <c r="I9" s="253" t="str">
        <f>'トーナメント表'!C35</f>
        <v>山形ユナイテッド</v>
      </c>
      <c r="J9" s="254"/>
      <c r="K9" s="254"/>
      <c r="L9" s="254"/>
      <c r="M9" s="254"/>
      <c r="N9" s="340" t="s">
        <v>31</v>
      </c>
      <c r="O9" s="340"/>
      <c r="P9" s="340"/>
      <c r="Q9" s="209" t="str">
        <f>'トーナメント表'!C39</f>
        <v>大山サッカークラブ</v>
      </c>
      <c r="R9" s="209"/>
      <c r="S9" s="209"/>
      <c r="T9" s="209"/>
      <c r="U9" s="257"/>
      <c r="V9" s="323" t="s">
        <v>95</v>
      </c>
      <c r="W9" s="324"/>
      <c r="X9" s="327" t="s">
        <v>96</v>
      </c>
      <c r="Y9" s="328"/>
      <c r="Z9" s="327" t="s">
        <v>97</v>
      </c>
      <c r="AA9" s="328"/>
      <c r="AB9" s="331" t="s">
        <v>94</v>
      </c>
      <c r="AC9" s="331"/>
      <c r="AD9" s="363">
        <v>0.5347222222222222</v>
      </c>
    </row>
    <row r="10" spans="1:30" ht="19.5" customHeight="1">
      <c r="A10" s="63"/>
      <c r="B10" s="64"/>
      <c r="C10" s="345"/>
      <c r="D10" s="346"/>
      <c r="E10" s="337"/>
      <c r="F10" s="338"/>
      <c r="G10" s="272"/>
      <c r="H10" s="272"/>
      <c r="I10" s="255"/>
      <c r="J10" s="256"/>
      <c r="K10" s="256"/>
      <c r="L10" s="256"/>
      <c r="M10" s="256"/>
      <c r="N10" s="340"/>
      <c r="O10" s="340"/>
      <c r="P10" s="340"/>
      <c r="Q10" s="245"/>
      <c r="R10" s="245"/>
      <c r="S10" s="245"/>
      <c r="T10" s="245"/>
      <c r="U10" s="258"/>
      <c r="V10" s="325"/>
      <c r="W10" s="326"/>
      <c r="X10" s="329"/>
      <c r="Y10" s="330"/>
      <c r="Z10" s="329"/>
      <c r="AA10" s="330"/>
      <c r="AB10" s="331"/>
      <c r="AC10" s="331"/>
      <c r="AD10" s="363"/>
    </row>
    <row r="11" spans="2:29" ht="19.5" customHeight="1">
      <c r="B11" s="65"/>
      <c r="C11" s="66"/>
      <c r="D11" s="66"/>
      <c r="E11" s="66"/>
      <c r="F11" s="66"/>
      <c r="G11" s="1"/>
      <c r="H11" s="1"/>
      <c r="I11" s="67"/>
      <c r="J11" s="67"/>
      <c r="K11" s="67"/>
      <c r="L11" s="67"/>
      <c r="M11" s="32"/>
      <c r="N11" s="57"/>
      <c r="O11" s="57"/>
      <c r="P11" s="57"/>
      <c r="Q11" s="57"/>
      <c r="R11" s="68"/>
      <c r="S11" s="68"/>
      <c r="T11" s="68"/>
      <c r="U11" s="68"/>
      <c r="V11" s="68"/>
      <c r="W11" s="67"/>
      <c r="X11" s="67"/>
      <c r="Y11" s="67"/>
      <c r="Z11" s="67"/>
      <c r="AA11" s="67"/>
      <c r="AB11" s="69"/>
      <c r="AC11" s="69"/>
    </row>
    <row r="12" spans="1:30" ht="19.5" customHeight="1">
      <c r="A12" s="273">
        <v>41819</v>
      </c>
      <c r="B12" s="305"/>
      <c r="C12" s="283" t="s">
        <v>75</v>
      </c>
      <c r="D12" s="284"/>
      <c r="E12" s="270" t="s">
        <v>34</v>
      </c>
      <c r="F12" s="270"/>
      <c r="G12" s="309">
        <v>0.3958333333333333</v>
      </c>
      <c r="H12" s="310"/>
      <c r="I12" s="259" t="str">
        <f>'トーナメント表'!C7</f>
        <v>三川ＳＣ</v>
      </c>
      <c r="J12" s="209"/>
      <c r="K12" s="209"/>
      <c r="L12" s="209"/>
      <c r="M12" s="209"/>
      <c r="N12" s="265" t="s">
        <v>31</v>
      </c>
      <c r="O12" s="265"/>
      <c r="P12" s="265"/>
      <c r="Q12" s="206" t="s">
        <v>71</v>
      </c>
      <c r="R12" s="206"/>
      <c r="S12" s="206"/>
      <c r="T12" s="206"/>
      <c r="U12" s="246"/>
      <c r="V12" s="294" t="s">
        <v>92</v>
      </c>
      <c r="W12" s="295"/>
      <c r="X12" s="301" t="s">
        <v>120</v>
      </c>
      <c r="Y12" s="302"/>
      <c r="Z12" s="301" t="s">
        <v>88</v>
      </c>
      <c r="AA12" s="302"/>
      <c r="AB12" s="289" t="s">
        <v>89</v>
      </c>
      <c r="AC12" s="289"/>
      <c r="AD12" s="364">
        <v>0.34722222222222227</v>
      </c>
    </row>
    <row r="13" spans="1:30" ht="19.5" customHeight="1">
      <c r="A13" s="275"/>
      <c r="B13" s="306"/>
      <c r="C13" s="285"/>
      <c r="D13" s="286"/>
      <c r="E13" s="270"/>
      <c r="F13" s="270"/>
      <c r="G13" s="311"/>
      <c r="H13" s="312"/>
      <c r="I13" s="260"/>
      <c r="J13" s="245"/>
      <c r="K13" s="245"/>
      <c r="L13" s="245"/>
      <c r="M13" s="245"/>
      <c r="N13" s="265"/>
      <c r="O13" s="265"/>
      <c r="P13" s="265"/>
      <c r="Q13" s="247"/>
      <c r="R13" s="247"/>
      <c r="S13" s="247"/>
      <c r="T13" s="247"/>
      <c r="U13" s="248"/>
      <c r="V13" s="296"/>
      <c r="W13" s="297"/>
      <c r="X13" s="303"/>
      <c r="Y13" s="304"/>
      <c r="Z13" s="303"/>
      <c r="AA13" s="304"/>
      <c r="AB13" s="289"/>
      <c r="AC13" s="289"/>
      <c r="AD13" s="364"/>
    </row>
    <row r="14" spans="1:30" ht="19.5" customHeight="1">
      <c r="A14" s="275"/>
      <c r="B14" s="306"/>
      <c r="C14" s="285"/>
      <c r="D14" s="286"/>
      <c r="E14" s="270" t="s">
        <v>35</v>
      </c>
      <c r="F14" s="270"/>
      <c r="G14" s="309">
        <v>0.4791666666666667</v>
      </c>
      <c r="H14" s="310"/>
      <c r="I14" s="259" t="s">
        <v>118</v>
      </c>
      <c r="J14" s="209"/>
      <c r="K14" s="209"/>
      <c r="L14" s="209"/>
      <c r="M14" s="209"/>
      <c r="N14" s="265" t="s">
        <v>31</v>
      </c>
      <c r="O14" s="265"/>
      <c r="P14" s="265"/>
      <c r="Q14" s="261" t="str">
        <f>'トーナメント表'!C27</f>
        <v>アズコルサーレＦＣ</v>
      </c>
      <c r="R14" s="261"/>
      <c r="S14" s="261"/>
      <c r="T14" s="261"/>
      <c r="U14" s="262"/>
      <c r="V14" s="294" t="s">
        <v>121</v>
      </c>
      <c r="W14" s="295"/>
      <c r="X14" s="317" t="s">
        <v>122</v>
      </c>
      <c r="Y14" s="318"/>
      <c r="Z14" s="301" t="s">
        <v>92</v>
      </c>
      <c r="AA14" s="302"/>
      <c r="AB14" s="289" t="s">
        <v>123</v>
      </c>
      <c r="AC14" s="289"/>
      <c r="AD14" s="364">
        <v>0.4305555555555556</v>
      </c>
    </row>
    <row r="15" spans="1:30" ht="19.5" customHeight="1">
      <c r="A15" s="275"/>
      <c r="B15" s="306"/>
      <c r="C15" s="285"/>
      <c r="D15" s="286"/>
      <c r="E15" s="270"/>
      <c r="F15" s="270"/>
      <c r="G15" s="311"/>
      <c r="H15" s="312"/>
      <c r="I15" s="260"/>
      <c r="J15" s="245"/>
      <c r="K15" s="245"/>
      <c r="L15" s="245"/>
      <c r="M15" s="245"/>
      <c r="N15" s="265"/>
      <c r="O15" s="265"/>
      <c r="P15" s="265"/>
      <c r="Q15" s="263"/>
      <c r="R15" s="263"/>
      <c r="S15" s="263"/>
      <c r="T15" s="263"/>
      <c r="U15" s="264"/>
      <c r="V15" s="296"/>
      <c r="W15" s="297"/>
      <c r="X15" s="319"/>
      <c r="Y15" s="320"/>
      <c r="Z15" s="303"/>
      <c r="AA15" s="304"/>
      <c r="AB15" s="289"/>
      <c r="AC15" s="289"/>
      <c r="AD15" s="364"/>
    </row>
    <row r="16" spans="1:30" ht="19.5" customHeight="1">
      <c r="A16" s="275"/>
      <c r="B16" s="306"/>
      <c r="C16" s="285"/>
      <c r="D16" s="286"/>
      <c r="E16" s="322" t="s">
        <v>36</v>
      </c>
      <c r="F16" s="322"/>
      <c r="G16" s="309">
        <v>0.5625</v>
      </c>
      <c r="H16" s="310"/>
      <c r="I16" s="290" t="str">
        <f>'トーナメント表'!C31</f>
        <v>金井サッカークラブ</v>
      </c>
      <c r="J16" s="206"/>
      <c r="K16" s="206"/>
      <c r="L16" s="206"/>
      <c r="M16" s="206"/>
      <c r="N16" s="265" t="s">
        <v>31</v>
      </c>
      <c r="O16" s="265"/>
      <c r="P16" s="265"/>
      <c r="Q16" s="206" t="s">
        <v>119</v>
      </c>
      <c r="R16" s="206"/>
      <c r="S16" s="206"/>
      <c r="T16" s="206"/>
      <c r="U16" s="246"/>
      <c r="V16" s="294" t="s">
        <v>124</v>
      </c>
      <c r="W16" s="295"/>
      <c r="X16" s="313" t="s">
        <v>125</v>
      </c>
      <c r="Y16" s="314"/>
      <c r="Z16" s="317" t="s">
        <v>126</v>
      </c>
      <c r="AA16" s="318"/>
      <c r="AB16" s="289" t="s">
        <v>94</v>
      </c>
      <c r="AC16" s="289"/>
      <c r="AD16" s="364">
        <v>0.513888888888889</v>
      </c>
    </row>
    <row r="17" spans="1:30" ht="19.5" customHeight="1">
      <c r="A17" s="275"/>
      <c r="B17" s="306"/>
      <c r="C17" s="285"/>
      <c r="D17" s="286"/>
      <c r="E17" s="270"/>
      <c r="F17" s="270"/>
      <c r="G17" s="311"/>
      <c r="H17" s="312"/>
      <c r="I17" s="291"/>
      <c r="J17" s="247"/>
      <c r="K17" s="247"/>
      <c r="L17" s="247"/>
      <c r="M17" s="247"/>
      <c r="N17" s="265"/>
      <c r="O17" s="265"/>
      <c r="P17" s="265"/>
      <c r="Q17" s="247"/>
      <c r="R17" s="247"/>
      <c r="S17" s="247"/>
      <c r="T17" s="247"/>
      <c r="U17" s="248"/>
      <c r="V17" s="296"/>
      <c r="W17" s="297"/>
      <c r="X17" s="315"/>
      <c r="Y17" s="316"/>
      <c r="Z17" s="319"/>
      <c r="AA17" s="320"/>
      <c r="AB17" s="289"/>
      <c r="AC17" s="289"/>
      <c r="AD17" s="364"/>
    </row>
    <row r="18" spans="1:30" ht="19.5" customHeight="1">
      <c r="A18" s="275"/>
      <c r="B18" s="306"/>
      <c r="C18" s="285"/>
      <c r="D18" s="286"/>
      <c r="E18" s="270" t="s">
        <v>37</v>
      </c>
      <c r="F18" s="270"/>
      <c r="G18" s="271">
        <v>0.6458333333333334</v>
      </c>
      <c r="H18" s="272"/>
      <c r="I18" s="292" t="str">
        <f>'トーナメント表'!C43</f>
        <v>長井ＦＣ</v>
      </c>
      <c r="J18" s="206"/>
      <c r="K18" s="206"/>
      <c r="L18" s="206"/>
      <c r="M18" s="206"/>
      <c r="N18" s="265" t="s">
        <v>31</v>
      </c>
      <c r="O18" s="265"/>
      <c r="P18" s="265"/>
      <c r="Q18" s="206" t="str">
        <f>'トーナメント表'!C47</f>
        <v>山形銀行サッカー部</v>
      </c>
      <c r="R18" s="206"/>
      <c r="S18" s="206"/>
      <c r="T18" s="206"/>
      <c r="U18" s="246"/>
      <c r="V18" s="294" t="s">
        <v>88</v>
      </c>
      <c r="W18" s="295"/>
      <c r="X18" s="300" t="s">
        <v>127</v>
      </c>
      <c r="Y18" s="300"/>
      <c r="Z18" s="301" t="s">
        <v>128</v>
      </c>
      <c r="AA18" s="302"/>
      <c r="AB18" s="289" t="s">
        <v>94</v>
      </c>
      <c r="AC18" s="289"/>
      <c r="AD18" s="364">
        <v>0.5972222222222222</v>
      </c>
    </row>
    <row r="19" spans="1:30" ht="19.5" customHeight="1">
      <c r="A19" s="307"/>
      <c r="B19" s="308"/>
      <c r="C19" s="287"/>
      <c r="D19" s="288"/>
      <c r="E19" s="321"/>
      <c r="F19" s="321"/>
      <c r="G19" s="272"/>
      <c r="H19" s="272"/>
      <c r="I19" s="293"/>
      <c r="J19" s="247"/>
      <c r="K19" s="247"/>
      <c r="L19" s="247"/>
      <c r="M19" s="247"/>
      <c r="N19" s="265"/>
      <c r="O19" s="265"/>
      <c r="P19" s="265"/>
      <c r="Q19" s="247"/>
      <c r="R19" s="247"/>
      <c r="S19" s="247"/>
      <c r="T19" s="247"/>
      <c r="U19" s="248"/>
      <c r="V19" s="296"/>
      <c r="W19" s="297"/>
      <c r="X19" s="300"/>
      <c r="Y19" s="300"/>
      <c r="Z19" s="303"/>
      <c r="AA19" s="304"/>
      <c r="AB19" s="289"/>
      <c r="AC19" s="289"/>
      <c r="AD19" s="364"/>
    </row>
    <row r="20" spans="2:29" ht="19.5" customHeight="1">
      <c r="B20" s="70"/>
      <c r="C20" s="70"/>
      <c r="D20" s="70"/>
      <c r="E20" s="70"/>
      <c r="F20" s="70"/>
      <c r="G20" s="70"/>
      <c r="H20" s="10"/>
      <c r="I20" s="67"/>
      <c r="J20" s="67"/>
      <c r="K20" s="67"/>
      <c r="L20" s="67"/>
      <c r="M20" s="57"/>
      <c r="N20" s="57"/>
      <c r="O20" s="57"/>
      <c r="P20" s="57"/>
      <c r="Q20" s="57"/>
      <c r="R20" s="68"/>
      <c r="S20" s="68"/>
      <c r="T20" s="68"/>
      <c r="U20" s="68"/>
      <c r="V20" s="71"/>
      <c r="W20" s="71"/>
      <c r="X20" s="71"/>
      <c r="Y20" s="71"/>
      <c r="Z20" s="71"/>
      <c r="AA20" s="67"/>
      <c r="AB20" s="67"/>
      <c r="AC20" s="67"/>
    </row>
    <row r="21" spans="1:30" ht="19.5" customHeight="1">
      <c r="A21" s="273">
        <v>41826</v>
      </c>
      <c r="B21" s="274"/>
      <c r="C21" s="279" t="s">
        <v>84</v>
      </c>
      <c r="D21" s="280"/>
      <c r="E21" s="270" t="s">
        <v>38</v>
      </c>
      <c r="F21" s="270"/>
      <c r="G21" s="271">
        <v>0.4583333333333333</v>
      </c>
      <c r="H21" s="271"/>
      <c r="I21" s="243" t="s">
        <v>71</v>
      </c>
      <c r="J21" s="209"/>
      <c r="K21" s="209"/>
      <c r="L21" s="209"/>
      <c r="M21" s="209"/>
      <c r="N21" s="265" t="s">
        <v>31</v>
      </c>
      <c r="O21" s="265"/>
      <c r="P21" s="265"/>
      <c r="Q21" s="206" t="s">
        <v>129</v>
      </c>
      <c r="R21" s="206"/>
      <c r="S21" s="206"/>
      <c r="T21" s="206"/>
      <c r="U21" s="246"/>
      <c r="V21" s="294" t="s">
        <v>95</v>
      </c>
      <c r="W21" s="295"/>
      <c r="X21" s="298" t="s">
        <v>143</v>
      </c>
      <c r="Y21" s="267"/>
      <c r="Z21" s="289" t="s">
        <v>123</v>
      </c>
      <c r="AA21" s="289"/>
      <c r="AB21" s="289" t="s">
        <v>89</v>
      </c>
      <c r="AC21" s="289"/>
      <c r="AD21" s="364">
        <v>0.40972222222222227</v>
      </c>
    </row>
    <row r="22" spans="1:30" ht="19.5" customHeight="1">
      <c r="A22" s="275"/>
      <c r="B22" s="276"/>
      <c r="C22" s="281"/>
      <c r="D22" s="280"/>
      <c r="E22" s="270"/>
      <c r="F22" s="270"/>
      <c r="G22" s="272"/>
      <c r="H22" s="272"/>
      <c r="I22" s="244"/>
      <c r="J22" s="245"/>
      <c r="K22" s="245"/>
      <c r="L22" s="245"/>
      <c r="M22" s="245"/>
      <c r="N22" s="265"/>
      <c r="O22" s="265"/>
      <c r="P22" s="265"/>
      <c r="Q22" s="247"/>
      <c r="R22" s="247"/>
      <c r="S22" s="247"/>
      <c r="T22" s="247"/>
      <c r="U22" s="248"/>
      <c r="V22" s="296"/>
      <c r="W22" s="297"/>
      <c r="X22" s="299"/>
      <c r="Y22" s="269"/>
      <c r="Z22" s="289"/>
      <c r="AA22" s="289"/>
      <c r="AB22" s="289"/>
      <c r="AC22" s="289"/>
      <c r="AD22" s="364"/>
    </row>
    <row r="23" spans="1:30" ht="19.5" customHeight="1">
      <c r="A23" s="275"/>
      <c r="B23" s="276"/>
      <c r="C23" s="281"/>
      <c r="D23" s="280"/>
      <c r="E23" s="270" t="s">
        <v>39</v>
      </c>
      <c r="F23" s="270"/>
      <c r="G23" s="271">
        <v>0.5694444444444444</v>
      </c>
      <c r="H23" s="272"/>
      <c r="I23" s="243" t="s">
        <v>119</v>
      </c>
      <c r="J23" s="209"/>
      <c r="K23" s="209"/>
      <c r="L23" s="209"/>
      <c r="M23" s="209"/>
      <c r="N23" s="265" t="s">
        <v>31</v>
      </c>
      <c r="O23" s="265"/>
      <c r="P23" s="265"/>
      <c r="Q23" s="206" t="s">
        <v>130</v>
      </c>
      <c r="R23" s="206"/>
      <c r="S23" s="206"/>
      <c r="T23" s="206"/>
      <c r="U23" s="246"/>
      <c r="V23" s="294" t="s">
        <v>94</v>
      </c>
      <c r="W23" s="295"/>
      <c r="X23" s="289" t="s">
        <v>92</v>
      </c>
      <c r="Y23" s="289"/>
      <c r="Z23" s="266" t="s">
        <v>89</v>
      </c>
      <c r="AA23" s="267"/>
      <c r="AB23" s="289" t="s">
        <v>88</v>
      </c>
      <c r="AC23" s="289"/>
      <c r="AD23" s="364">
        <v>0.5208333333333334</v>
      </c>
    </row>
    <row r="24" spans="1:30" ht="19.5" customHeight="1">
      <c r="A24" s="277"/>
      <c r="B24" s="278"/>
      <c r="C24" s="282"/>
      <c r="D24" s="280"/>
      <c r="E24" s="270"/>
      <c r="F24" s="270"/>
      <c r="G24" s="272"/>
      <c r="H24" s="272"/>
      <c r="I24" s="244"/>
      <c r="J24" s="245"/>
      <c r="K24" s="245"/>
      <c r="L24" s="245"/>
      <c r="M24" s="245"/>
      <c r="N24" s="265"/>
      <c r="O24" s="265"/>
      <c r="P24" s="265"/>
      <c r="Q24" s="247"/>
      <c r="R24" s="247"/>
      <c r="S24" s="247"/>
      <c r="T24" s="247"/>
      <c r="U24" s="248"/>
      <c r="V24" s="296"/>
      <c r="W24" s="297"/>
      <c r="X24" s="289"/>
      <c r="Y24" s="289"/>
      <c r="Z24" s="268"/>
      <c r="AA24" s="269"/>
      <c r="AB24" s="289"/>
      <c r="AC24" s="289"/>
      <c r="AD24" s="364"/>
    </row>
    <row r="25" ht="15" customHeight="1"/>
    <row r="26" spans="3:14" s="115" customFormat="1" ht="19.5" customHeight="1">
      <c r="C26" s="116" t="s">
        <v>59</v>
      </c>
      <c r="D26" s="76"/>
      <c r="E26" s="76"/>
      <c r="G26" s="76"/>
      <c r="H26" s="117"/>
      <c r="K26" s="76"/>
      <c r="L26" s="76"/>
      <c r="N26" s="76"/>
    </row>
    <row r="27" spans="4:14" s="115" customFormat="1" ht="11.25">
      <c r="D27" s="76"/>
      <c r="E27" s="76"/>
      <c r="G27" s="76"/>
      <c r="H27" s="117"/>
      <c r="K27" s="76"/>
      <c r="L27" s="76"/>
      <c r="N27" s="76"/>
    </row>
    <row r="28" spans="3:14" s="115" customFormat="1" ht="19.5" customHeight="1">
      <c r="C28" s="116" t="s">
        <v>65</v>
      </c>
      <c r="D28" s="76"/>
      <c r="E28" s="76"/>
      <c r="G28" s="76"/>
      <c r="H28" s="117"/>
      <c r="K28" s="76"/>
      <c r="L28" s="76"/>
      <c r="N28" s="76"/>
    </row>
    <row r="29" spans="3:14" s="115" customFormat="1" ht="19.5" customHeight="1">
      <c r="C29" s="116" t="s">
        <v>60</v>
      </c>
      <c r="D29" s="76"/>
      <c r="E29" s="76"/>
      <c r="G29" s="76"/>
      <c r="H29" s="117"/>
      <c r="K29" s="76"/>
      <c r="L29" s="76"/>
      <c r="N29" s="76"/>
    </row>
    <row r="30" spans="4:14" s="115" customFormat="1" ht="11.25">
      <c r="D30" s="76"/>
      <c r="E30" s="76"/>
      <c r="G30" s="76"/>
      <c r="H30" s="117"/>
      <c r="K30" s="76"/>
      <c r="L30" s="76"/>
      <c r="N30" s="76"/>
    </row>
    <row r="31" spans="1:26" s="76" customFormat="1" ht="19.5" customHeight="1">
      <c r="A31" s="115"/>
      <c r="B31" s="115"/>
      <c r="C31" s="118" t="s">
        <v>61</v>
      </c>
      <c r="F31" s="115"/>
      <c r="H31" s="117"/>
      <c r="I31" s="115"/>
      <c r="J31" s="115"/>
      <c r="M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76" customFormat="1" ht="19.5" customHeight="1">
      <c r="A32" s="115"/>
      <c r="B32" s="115"/>
      <c r="C32" s="116" t="s">
        <v>62</v>
      </c>
      <c r="F32" s="115"/>
      <c r="H32" s="117"/>
      <c r="I32" s="115"/>
      <c r="J32" s="115"/>
      <c r="M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4:14" s="115" customFormat="1" ht="11.25">
      <c r="D33" s="76"/>
      <c r="E33" s="76"/>
      <c r="G33" s="76"/>
      <c r="H33" s="117"/>
      <c r="K33" s="76"/>
      <c r="L33" s="76"/>
      <c r="N33" s="76"/>
    </row>
    <row r="34" spans="1:26" s="76" customFormat="1" ht="19.5" customHeight="1">
      <c r="A34" s="115"/>
      <c r="B34" s="115"/>
      <c r="C34" s="118" t="s">
        <v>63</v>
      </c>
      <c r="F34" s="115"/>
      <c r="H34" s="117"/>
      <c r="I34" s="115"/>
      <c r="J34" s="115"/>
      <c r="M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76" customFormat="1" ht="19.5" customHeight="1">
      <c r="A35" s="115"/>
      <c r="B35" s="115"/>
      <c r="C35" s="118" t="s">
        <v>64</v>
      </c>
      <c r="F35" s="115"/>
      <c r="H35" s="117"/>
      <c r="I35" s="115"/>
      <c r="J35" s="115"/>
      <c r="M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</sheetData>
  <sheetProtection/>
  <mergeCells count="106">
    <mergeCell ref="AD21:AD22"/>
    <mergeCell ref="AD23:AD24"/>
    <mergeCell ref="AD7:AD8"/>
    <mergeCell ref="AD9:AD10"/>
    <mergeCell ref="AD12:AD13"/>
    <mergeCell ref="AD14:AD15"/>
    <mergeCell ref="AD16:AD17"/>
    <mergeCell ref="AD18:AD19"/>
    <mergeCell ref="I3:U3"/>
    <mergeCell ref="V3:W3"/>
    <mergeCell ref="X3:Y3"/>
    <mergeCell ref="Z3:AA3"/>
    <mergeCell ref="AB3:AC3"/>
    <mergeCell ref="AD5:AD6"/>
    <mergeCell ref="E9:F10"/>
    <mergeCell ref="G9:H10"/>
    <mergeCell ref="N9:P10"/>
    <mergeCell ref="I5:M6"/>
    <mergeCell ref="I7:M8"/>
    <mergeCell ref="A1:AC1"/>
    <mergeCell ref="A3:B3"/>
    <mergeCell ref="C3:D3"/>
    <mergeCell ref="E3:F3"/>
    <mergeCell ref="G3:H3"/>
    <mergeCell ref="G5:H6"/>
    <mergeCell ref="V5:W6"/>
    <mergeCell ref="X5:Y6"/>
    <mergeCell ref="Z5:AA6"/>
    <mergeCell ref="AB5:AC6"/>
    <mergeCell ref="Q5:U6"/>
    <mergeCell ref="N5:P6"/>
    <mergeCell ref="V7:W8"/>
    <mergeCell ref="X7:Y8"/>
    <mergeCell ref="Z7:AA8"/>
    <mergeCell ref="AB7:AC8"/>
    <mergeCell ref="A7:B8"/>
    <mergeCell ref="E7:F8"/>
    <mergeCell ref="G7:H8"/>
    <mergeCell ref="N7:P8"/>
    <mergeCell ref="C5:D10"/>
    <mergeCell ref="E5:F6"/>
    <mergeCell ref="V9:W10"/>
    <mergeCell ref="X9:Y10"/>
    <mergeCell ref="N12:P13"/>
    <mergeCell ref="V12:W13"/>
    <mergeCell ref="Z9:AA10"/>
    <mergeCell ref="AB9:AC10"/>
    <mergeCell ref="X12:Y13"/>
    <mergeCell ref="Z12:AA13"/>
    <mergeCell ref="AB12:AC13"/>
    <mergeCell ref="AB18:AC19"/>
    <mergeCell ref="V14:W15"/>
    <mergeCell ref="X14:Y15"/>
    <mergeCell ref="Z14:AA15"/>
    <mergeCell ref="AB14:AC15"/>
    <mergeCell ref="E16:F17"/>
    <mergeCell ref="G16:H17"/>
    <mergeCell ref="AB16:AC17"/>
    <mergeCell ref="G18:H19"/>
    <mergeCell ref="N18:P19"/>
    <mergeCell ref="A12:B19"/>
    <mergeCell ref="E12:F13"/>
    <mergeCell ref="G12:H13"/>
    <mergeCell ref="X16:Y17"/>
    <mergeCell ref="Z16:AA17"/>
    <mergeCell ref="Q18:U19"/>
    <mergeCell ref="E14:F15"/>
    <mergeCell ref="G14:H15"/>
    <mergeCell ref="N14:P15"/>
    <mergeCell ref="E18:F19"/>
    <mergeCell ref="V16:W17"/>
    <mergeCell ref="V21:W22"/>
    <mergeCell ref="X21:Y22"/>
    <mergeCell ref="V18:W19"/>
    <mergeCell ref="X18:Y19"/>
    <mergeCell ref="Z18:AA19"/>
    <mergeCell ref="A21:B24"/>
    <mergeCell ref="C21:D24"/>
    <mergeCell ref="E21:F22"/>
    <mergeCell ref="G21:H22"/>
    <mergeCell ref="C12:D19"/>
    <mergeCell ref="X23:Y24"/>
    <mergeCell ref="Q23:U24"/>
    <mergeCell ref="I16:M17"/>
    <mergeCell ref="Q16:U17"/>
    <mergeCell ref="I18:M19"/>
    <mergeCell ref="Z23:AA24"/>
    <mergeCell ref="AB23:AC24"/>
    <mergeCell ref="Z21:AA22"/>
    <mergeCell ref="AB21:AC22"/>
    <mergeCell ref="E23:F24"/>
    <mergeCell ref="G23:H24"/>
    <mergeCell ref="N23:P24"/>
    <mergeCell ref="V23:W24"/>
    <mergeCell ref="N21:P22"/>
    <mergeCell ref="I23:M24"/>
    <mergeCell ref="I21:M22"/>
    <mergeCell ref="Q21:U22"/>
    <mergeCell ref="Q7:U8"/>
    <mergeCell ref="I9:M10"/>
    <mergeCell ref="Q9:U10"/>
    <mergeCell ref="I12:M13"/>
    <mergeCell ref="Q12:U13"/>
    <mergeCell ref="I14:M15"/>
    <mergeCell ref="Q14:U15"/>
    <mergeCell ref="N16:P17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E1">
      <selection activeCell="S29" sqref="S29"/>
    </sheetView>
  </sheetViews>
  <sheetFormatPr defaultColWidth="8.875" defaultRowHeight="13.5"/>
  <cols>
    <col min="1" max="2" width="4.125" style="2" customWidth="1"/>
    <col min="3" max="3" width="14.75390625" style="2" customWidth="1"/>
    <col min="4" max="4" width="5.25390625" style="2" customWidth="1"/>
    <col min="5" max="5" width="3.75390625" style="2" customWidth="1"/>
    <col min="6" max="6" width="3.25390625" style="2" customWidth="1"/>
    <col min="7" max="8" width="5.625" style="2" customWidth="1"/>
    <col min="9" max="21" width="4.625" style="2" customWidth="1"/>
    <col min="22" max="22" width="5.625" style="2" customWidth="1"/>
    <col min="23" max="23" width="38.125" style="2" bestFit="1" customWidth="1"/>
    <col min="24" max="24" width="5.625" style="2" customWidth="1"/>
    <col min="25" max="25" width="22.50390625" style="2" customWidth="1"/>
    <col min="26" max="26" width="5.625" style="2" customWidth="1"/>
    <col min="27" max="27" width="15.00390625" style="2" customWidth="1"/>
    <col min="28" max="28" width="5.625" style="2" customWidth="1"/>
    <col min="29" max="29" width="11.625" style="2" customWidth="1"/>
    <col min="30" max="30" width="3.625" style="2" customWidth="1"/>
    <col min="31" max="16384" width="8.875" style="2" customWidth="1"/>
  </cols>
  <sheetData>
    <row r="1" spans="1:29" ht="39.75" customHeight="1">
      <c r="A1" s="355" t="s">
        <v>57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</row>
    <row r="2" spans="2:5" ht="19.5" customHeight="1">
      <c r="B2" s="3"/>
      <c r="C2" s="3"/>
      <c r="D2" s="3"/>
      <c r="E2" s="3"/>
    </row>
    <row r="3" spans="1:29" ht="19.5" customHeight="1">
      <c r="A3" s="356" t="s">
        <v>3</v>
      </c>
      <c r="B3" s="357"/>
      <c r="C3" s="358" t="s">
        <v>4</v>
      </c>
      <c r="D3" s="358"/>
      <c r="E3" s="358" t="s">
        <v>42</v>
      </c>
      <c r="F3" s="358"/>
      <c r="G3" s="357" t="s">
        <v>5</v>
      </c>
      <c r="H3" s="357"/>
      <c r="I3" s="359" t="s">
        <v>43</v>
      </c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1"/>
      <c r="V3" s="359" t="s">
        <v>44</v>
      </c>
      <c r="W3" s="361"/>
      <c r="X3" s="357" t="s">
        <v>45</v>
      </c>
      <c r="Y3" s="357"/>
      <c r="Z3" s="357" t="s">
        <v>46</v>
      </c>
      <c r="AA3" s="357"/>
      <c r="AB3" s="357" t="s">
        <v>47</v>
      </c>
      <c r="AC3" s="362"/>
    </row>
    <row r="4" spans="1:29" ht="19.5" customHeight="1">
      <c r="A4" s="32"/>
      <c r="B4" s="32"/>
      <c r="C4" s="58"/>
      <c r="D4" s="58"/>
      <c r="E4" s="58"/>
      <c r="F4" s="58"/>
      <c r="G4" s="4"/>
      <c r="H4" s="4"/>
      <c r="I4" s="4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9.5" customHeight="1">
      <c r="A5" s="59"/>
      <c r="B5" s="60"/>
      <c r="C5" s="341" t="s">
        <v>75</v>
      </c>
      <c r="D5" s="342"/>
      <c r="E5" s="335" t="s">
        <v>48</v>
      </c>
      <c r="F5" s="336"/>
      <c r="G5" s="271">
        <v>0.4166666666666667</v>
      </c>
      <c r="H5" s="271"/>
      <c r="I5" s="369" t="str">
        <f>'日程表・審判割当表'!I5</f>
        <v>山形フットボールクラブ</v>
      </c>
      <c r="J5" s="369"/>
      <c r="K5" s="369"/>
      <c r="L5" s="369"/>
      <c r="M5" s="368">
        <f>N5+N6</f>
        <v>2</v>
      </c>
      <c r="N5" s="148">
        <v>1</v>
      </c>
      <c r="O5" s="119" t="s">
        <v>81</v>
      </c>
      <c r="P5" s="150">
        <v>2</v>
      </c>
      <c r="Q5" s="366">
        <f>P5+P6</f>
        <v>2</v>
      </c>
      <c r="R5" s="369" t="str">
        <f>'日程表・審判割当表'!Q5</f>
        <v>長井クラブ</v>
      </c>
      <c r="S5" s="369"/>
      <c r="T5" s="369"/>
      <c r="U5" s="369"/>
      <c r="V5" s="89" t="s">
        <v>100</v>
      </c>
      <c r="W5" s="146" t="s">
        <v>102</v>
      </c>
      <c r="X5" s="89" t="s">
        <v>100</v>
      </c>
      <c r="Y5" s="157" t="s">
        <v>104</v>
      </c>
      <c r="Z5" s="89" t="s">
        <v>100</v>
      </c>
      <c r="AA5" s="158" t="s">
        <v>105</v>
      </c>
      <c r="AB5" s="85"/>
      <c r="AC5" s="86"/>
    </row>
    <row r="6" spans="1:29" ht="19.5" customHeight="1">
      <c r="A6" s="137"/>
      <c r="B6" s="62"/>
      <c r="C6" s="365"/>
      <c r="D6" s="344"/>
      <c r="E6" s="335"/>
      <c r="F6" s="336"/>
      <c r="G6" s="271"/>
      <c r="H6" s="271"/>
      <c r="I6" s="369"/>
      <c r="J6" s="369"/>
      <c r="K6" s="369"/>
      <c r="L6" s="369"/>
      <c r="M6" s="368"/>
      <c r="N6" s="152">
        <v>1</v>
      </c>
      <c r="O6" s="138" t="s">
        <v>81</v>
      </c>
      <c r="P6" s="153">
        <v>0</v>
      </c>
      <c r="Q6" s="370"/>
      <c r="R6" s="369"/>
      <c r="S6" s="369"/>
      <c r="T6" s="369"/>
      <c r="U6" s="369"/>
      <c r="V6" s="145" t="s">
        <v>101</v>
      </c>
      <c r="W6" s="147" t="s">
        <v>103</v>
      </c>
      <c r="X6" s="145" t="s">
        <v>101</v>
      </c>
      <c r="Y6" s="139"/>
      <c r="Z6" s="145" t="s">
        <v>101</v>
      </c>
      <c r="AA6" s="140"/>
      <c r="AB6" s="141"/>
      <c r="AC6" s="142"/>
    </row>
    <row r="7" spans="1:29" ht="19.5" customHeight="1">
      <c r="A7" s="374">
        <v>41805</v>
      </c>
      <c r="B7" s="375"/>
      <c r="C7" s="343"/>
      <c r="D7" s="344"/>
      <c r="E7" s="337"/>
      <c r="F7" s="338"/>
      <c r="G7" s="272"/>
      <c r="H7" s="272"/>
      <c r="I7" s="369"/>
      <c r="J7" s="369"/>
      <c r="K7" s="369"/>
      <c r="L7" s="369"/>
      <c r="M7" s="368"/>
      <c r="N7" s="154">
        <v>3</v>
      </c>
      <c r="O7" s="155" t="s">
        <v>99</v>
      </c>
      <c r="P7" s="156">
        <v>4</v>
      </c>
      <c r="Q7" s="367"/>
      <c r="R7" s="369"/>
      <c r="S7" s="369"/>
      <c r="T7" s="369"/>
      <c r="U7" s="369"/>
      <c r="V7" s="78"/>
      <c r="W7" s="79"/>
      <c r="X7" s="81"/>
      <c r="Y7" s="82"/>
      <c r="Z7" s="83"/>
      <c r="AA7" s="84"/>
      <c r="AB7" s="87"/>
      <c r="AC7" s="88"/>
    </row>
    <row r="8" spans="1:29" ht="19.5" customHeight="1">
      <c r="A8" s="374"/>
      <c r="B8" s="375"/>
      <c r="C8" s="343"/>
      <c r="D8" s="344"/>
      <c r="E8" s="335" t="s">
        <v>49</v>
      </c>
      <c r="F8" s="336"/>
      <c r="G8" s="271">
        <v>0.5</v>
      </c>
      <c r="H8" s="272"/>
      <c r="I8" s="354" t="str">
        <f>'日程表・審判割当表'!I7</f>
        <v>酒田トレンタＦＣ</v>
      </c>
      <c r="J8" s="249"/>
      <c r="K8" s="249"/>
      <c r="L8" s="249"/>
      <c r="M8" s="368">
        <f>N8+N9</f>
        <v>2</v>
      </c>
      <c r="N8" s="148">
        <v>1</v>
      </c>
      <c r="O8" s="119" t="s">
        <v>81</v>
      </c>
      <c r="P8" s="150">
        <v>0</v>
      </c>
      <c r="Q8" s="366">
        <f>P8+P9</f>
        <v>4</v>
      </c>
      <c r="R8" s="254" t="str">
        <f>'日程表・審判割当表'!Q7</f>
        <v>中山サッカークラブ</v>
      </c>
      <c r="S8" s="254"/>
      <c r="T8" s="254"/>
      <c r="U8" s="371"/>
      <c r="V8" s="89" t="s">
        <v>106</v>
      </c>
      <c r="W8" s="157" t="s">
        <v>109</v>
      </c>
      <c r="X8" s="89" t="s">
        <v>106</v>
      </c>
      <c r="Y8" s="157" t="s">
        <v>110</v>
      </c>
      <c r="Z8" s="89"/>
      <c r="AA8" s="90"/>
      <c r="AB8" s="85"/>
      <c r="AC8" s="86"/>
    </row>
    <row r="9" spans="1:29" ht="19.5" customHeight="1">
      <c r="A9" s="144"/>
      <c r="B9" s="143"/>
      <c r="C9" s="343"/>
      <c r="D9" s="344"/>
      <c r="E9" s="337"/>
      <c r="F9" s="338"/>
      <c r="G9" s="272"/>
      <c r="H9" s="272"/>
      <c r="I9" s="255"/>
      <c r="J9" s="256"/>
      <c r="K9" s="256"/>
      <c r="L9" s="256"/>
      <c r="M9" s="368"/>
      <c r="N9" s="149">
        <v>1</v>
      </c>
      <c r="O9" s="120" t="s">
        <v>81</v>
      </c>
      <c r="P9" s="151">
        <v>4</v>
      </c>
      <c r="Q9" s="367"/>
      <c r="R9" s="256"/>
      <c r="S9" s="256"/>
      <c r="T9" s="256"/>
      <c r="U9" s="372"/>
      <c r="V9" s="91" t="s">
        <v>107</v>
      </c>
      <c r="W9" s="159" t="s">
        <v>111</v>
      </c>
      <c r="X9" s="91" t="s">
        <v>107</v>
      </c>
      <c r="Y9" s="159" t="s">
        <v>112</v>
      </c>
      <c r="Z9" s="91"/>
      <c r="AA9" s="92"/>
      <c r="AB9" s="87"/>
      <c r="AC9" s="88"/>
    </row>
    <row r="10" spans="1:29" ht="19.5" customHeight="1">
      <c r="A10" s="61"/>
      <c r="B10" s="62"/>
      <c r="C10" s="343"/>
      <c r="D10" s="344"/>
      <c r="E10" s="337" t="s">
        <v>50</v>
      </c>
      <c r="F10" s="338"/>
      <c r="G10" s="271">
        <v>0.5833333333333334</v>
      </c>
      <c r="H10" s="271"/>
      <c r="I10" s="253" t="str">
        <f>'日程表・審判割当表'!I9</f>
        <v>山形ユナイテッド</v>
      </c>
      <c r="J10" s="254"/>
      <c r="K10" s="254"/>
      <c r="L10" s="254"/>
      <c r="M10" s="368">
        <f>N10+N11</f>
        <v>1</v>
      </c>
      <c r="N10" s="148">
        <v>0</v>
      </c>
      <c r="O10" s="119" t="s">
        <v>81</v>
      </c>
      <c r="P10" s="150">
        <v>1</v>
      </c>
      <c r="Q10" s="366">
        <f>P10+P11</f>
        <v>2</v>
      </c>
      <c r="R10" s="209" t="str">
        <f>'日程表・審判割当表'!Q9</f>
        <v>大山サッカークラブ</v>
      </c>
      <c r="S10" s="209"/>
      <c r="T10" s="209"/>
      <c r="U10" s="257"/>
      <c r="V10" s="89" t="s">
        <v>100</v>
      </c>
      <c r="W10" s="157" t="s">
        <v>113</v>
      </c>
      <c r="X10" s="89" t="s">
        <v>100</v>
      </c>
      <c r="Y10" s="157"/>
      <c r="Z10" s="89" t="s">
        <v>100</v>
      </c>
      <c r="AA10" s="157" t="s">
        <v>116</v>
      </c>
      <c r="AB10" s="85"/>
      <c r="AC10" s="86"/>
    </row>
    <row r="11" spans="1:29" ht="19.5" customHeight="1">
      <c r="A11" s="63"/>
      <c r="B11" s="64"/>
      <c r="C11" s="345"/>
      <c r="D11" s="346"/>
      <c r="E11" s="337"/>
      <c r="F11" s="338"/>
      <c r="G11" s="272"/>
      <c r="H11" s="272"/>
      <c r="I11" s="255"/>
      <c r="J11" s="256"/>
      <c r="K11" s="256"/>
      <c r="L11" s="256"/>
      <c r="M11" s="368"/>
      <c r="N11" s="149">
        <v>1</v>
      </c>
      <c r="O11" s="120" t="s">
        <v>81</v>
      </c>
      <c r="P11" s="151">
        <v>1</v>
      </c>
      <c r="Q11" s="367"/>
      <c r="R11" s="245"/>
      <c r="S11" s="245"/>
      <c r="T11" s="245"/>
      <c r="U11" s="258"/>
      <c r="V11" s="91" t="s">
        <v>108</v>
      </c>
      <c r="W11" s="159" t="s">
        <v>114</v>
      </c>
      <c r="X11" s="91" t="s">
        <v>108</v>
      </c>
      <c r="Y11" s="159" t="s">
        <v>115</v>
      </c>
      <c r="Z11" s="91" t="s">
        <v>108</v>
      </c>
      <c r="AA11" s="159" t="s">
        <v>117</v>
      </c>
      <c r="AB11" s="87"/>
      <c r="AC11" s="88"/>
    </row>
    <row r="12" spans="2:29" ht="19.5" customHeight="1">
      <c r="B12" s="65"/>
      <c r="C12" s="66"/>
      <c r="D12" s="66"/>
      <c r="E12" s="66"/>
      <c r="F12" s="66"/>
      <c r="G12" s="1"/>
      <c r="H12" s="1"/>
      <c r="I12" s="67"/>
      <c r="J12" s="67"/>
      <c r="K12" s="67"/>
      <c r="L12" s="67"/>
      <c r="M12" s="32"/>
      <c r="N12" s="122"/>
      <c r="O12" s="122"/>
      <c r="P12" s="122"/>
      <c r="Q12" s="122"/>
      <c r="R12" s="67"/>
      <c r="S12" s="67"/>
      <c r="T12" s="67"/>
      <c r="U12" s="67"/>
      <c r="V12" s="74"/>
      <c r="W12" s="75"/>
      <c r="X12" s="75"/>
      <c r="Y12" s="75"/>
      <c r="Z12" s="75"/>
      <c r="AA12" s="75"/>
      <c r="AB12" s="69"/>
      <c r="AC12" s="69"/>
    </row>
    <row r="13" spans="1:29" ht="19.5" customHeight="1">
      <c r="A13" s="273">
        <v>41819</v>
      </c>
      <c r="B13" s="305"/>
      <c r="C13" s="283" t="s">
        <v>75</v>
      </c>
      <c r="D13" s="284"/>
      <c r="E13" s="270" t="s">
        <v>51</v>
      </c>
      <c r="F13" s="270"/>
      <c r="G13" s="309">
        <v>0.3958333333333333</v>
      </c>
      <c r="H13" s="310"/>
      <c r="I13" s="259" t="str">
        <f>'日程表・審判割当表'!I12</f>
        <v>三川ＳＣ</v>
      </c>
      <c r="J13" s="209"/>
      <c r="K13" s="209"/>
      <c r="L13" s="209"/>
      <c r="M13" s="368">
        <f>N13+N14</f>
        <v>1</v>
      </c>
      <c r="N13" s="178">
        <v>0</v>
      </c>
      <c r="O13" s="119" t="s">
        <v>81</v>
      </c>
      <c r="P13" s="180">
        <v>2</v>
      </c>
      <c r="Q13" s="366">
        <f>P13+P14</f>
        <v>7</v>
      </c>
      <c r="R13" s="206" t="str">
        <f>'日程表・審判割当表'!Q12</f>
        <v>長井クラブ</v>
      </c>
      <c r="S13" s="206"/>
      <c r="T13" s="206"/>
      <c r="U13" s="246"/>
      <c r="V13" s="182" t="s">
        <v>131</v>
      </c>
      <c r="W13" s="184" t="s">
        <v>132</v>
      </c>
      <c r="X13" s="182" t="s">
        <v>131</v>
      </c>
      <c r="Y13" s="186"/>
      <c r="Z13" s="96"/>
      <c r="AA13" s="97"/>
      <c r="AB13" s="98"/>
      <c r="AC13" s="99"/>
    </row>
    <row r="14" spans="1:29" ht="19.5" customHeight="1">
      <c r="A14" s="275"/>
      <c r="B14" s="306"/>
      <c r="C14" s="285"/>
      <c r="D14" s="286"/>
      <c r="E14" s="270"/>
      <c r="F14" s="270"/>
      <c r="G14" s="311"/>
      <c r="H14" s="312"/>
      <c r="I14" s="260"/>
      <c r="J14" s="245"/>
      <c r="K14" s="245"/>
      <c r="L14" s="245"/>
      <c r="M14" s="368"/>
      <c r="N14" s="179">
        <v>1</v>
      </c>
      <c r="O14" s="120" t="s">
        <v>81</v>
      </c>
      <c r="P14" s="181">
        <v>5</v>
      </c>
      <c r="Q14" s="367"/>
      <c r="R14" s="247"/>
      <c r="S14" s="247"/>
      <c r="T14" s="247"/>
      <c r="U14" s="248"/>
      <c r="V14" s="183" t="s">
        <v>101</v>
      </c>
      <c r="W14" s="185" t="s">
        <v>133</v>
      </c>
      <c r="X14" s="183" t="s">
        <v>101</v>
      </c>
      <c r="Y14" s="187" t="s">
        <v>134</v>
      </c>
      <c r="Z14" s="102"/>
      <c r="AA14" s="103"/>
      <c r="AB14" s="104"/>
      <c r="AC14" s="105"/>
    </row>
    <row r="15" spans="1:29" ht="19.5" customHeight="1">
      <c r="A15" s="275"/>
      <c r="B15" s="306"/>
      <c r="C15" s="285"/>
      <c r="D15" s="286"/>
      <c r="E15" s="270" t="s">
        <v>52</v>
      </c>
      <c r="F15" s="270"/>
      <c r="G15" s="309">
        <v>0.4791666666666667</v>
      </c>
      <c r="H15" s="310"/>
      <c r="I15" s="259" t="str">
        <f>'日程表・審判割当表'!I14</f>
        <v>中山サッカークラブ</v>
      </c>
      <c r="J15" s="209"/>
      <c r="K15" s="209"/>
      <c r="L15" s="209"/>
      <c r="M15" s="368">
        <f>N15+N16</f>
        <v>0</v>
      </c>
      <c r="N15" s="178">
        <v>0</v>
      </c>
      <c r="O15" s="119" t="s">
        <v>81</v>
      </c>
      <c r="P15" s="180">
        <v>0</v>
      </c>
      <c r="Q15" s="366">
        <f>P15+P16</f>
        <v>1</v>
      </c>
      <c r="R15" s="261" t="str">
        <f>'日程表・審判割当表'!Q14</f>
        <v>アズコルサーレＦＣ</v>
      </c>
      <c r="S15" s="261"/>
      <c r="T15" s="261"/>
      <c r="U15" s="262"/>
      <c r="V15" s="182" t="s">
        <v>107</v>
      </c>
      <c r="W15" s="106"/>
      <c r="X15" s="77"/>
      <c r="Y15" s="80"/>
      <c r="Z15" s="94"/>
      <c r="AA15" s="107"/>
      <c r="AB15" s="98"/>
      <c r="AC15" s="99"/>
    </row>
    <row r="16" spans="1:29" ht="19.5" customHeight="1">
      <c r="A16" s="275"/>
      <c r="B16" s="306"/>
      <c r="C16" s="285"/>
      <c r="D16" s="286"/>
      <c r="E16" s="270"/>
      <c r="F16" s="270"/>
      <c r="G16" s="311"/>
      <c r="H16" s="312"/>
      <c r="I16" s="260"/>
      <c r="J16" s="245"/>
      <c r="K16" s="245"/>
      <c r="L16" s="245"/>
      <c r="M16" s="368"/>
      <c r="N16" s="179">
        <v>0</v>
      </c>
      <c r="O16" s="120" t="s">
        <v>81</v>
      </c>
      <c r="P16" s="181">
        <v>1</v>
      </c>
      <c r="Q16" s="367"/>
      <c r="R16" s="263"/>
      <c r="S16" s="263"/>
      <c r="T16" s="263"/>
      <c r="U16" s="264"/>
      <c r="V16" s="188" t="s">
        <v>135</v>
      </c>
      <c r="W16" s="189" t="s">
        <v>136</v>
      </c>
      <c r="X16" s="81"/>
      <c r="Y16" s="82"/>
      <c r="Z16" s="100"/>
      <c r="AA16" s="110"/>
      <c r="AB16" s="104"/>
      <c r="AC16" s="105"/>
    </row>
    <row r="17" spans="1:29" ht="19.5" customHeight="1">
      <c r="A17" s="275"/>
      <c r="B17" s="306"/>
      <c r="C17" s="285"/>
      <c r="D17" s="286"/>
      <c r="E17" s="322" t="s">
        <v>53</v>
      </c>
      <c r="F17" s="322"/>
      <c r="G17" s="309">
        <v>0.5625</v>
      </c>
      <c r="H17" s="310"/>
      <c r="I17" s="290" t="str">
        <f>'日程表・審判割当表'!I16</f>
        <v>金井サッカークラブ</v>
      </c>
      <c r="J17" s="206"/>
      <c r="K17" s="206"/>
      <c r="L17" s="206"/>
      <c r="M17" s="368">
        <f>N17+N18</f>
        <v>0</v>
      </c>
      <c r="N17" s="178">
        <v>0</v>
      </c>
      <c r="O17" s="119" t="s">
        <v>81</v>
      </c>
      <c r="P17" s="180">
        <v>0</v>
      </c>
      <c r="Q17" s="366">
        <f>P17+P18</f>
        <v>2</v>
      </c>
      <c r="R17" s="206" t="str">
        <f>'日程表・審判割当表'!Q16</f>
        <v>大山サッカークラブ</v>
      </c>
      <c r="S17" s="206"/>
      <c r="T17" s="206"/>
      <c r="U17" s="246"/>
      <c r="V17" s="182" t="s">
        <v>137</v>
      </c>
      <c r="W17" s="106"/>
      <c r="X17" s="94"/>
      <c r="Y17" s="95"/>
      <c r="Z17" s="89"/>
      <c r="AA17" s="111"/>
      <c r="AB17" s="98"/>
      <c r="AC17" s="99"/>
    </row>
    <row r="18" spans="1:29" ht="19.5" customHeight="1">
      <c r="A18" s="275"/>
      <c r="B18" s="306"/>
      <c r="C18" s="285"/>
      <c r="D18" s="286"/>
      <c r="E18" s="270"/>
      <c r="F18" s="270"/>
      <c r="G18" s="311"/>
      <c r="H18" s="312"/>
      <c r="I18" s="291"/>
      <c r="J18" s="247"/>
      <c r="K18" s="247"/>
      <c r="L18" s="247"/>
      <c r="M18" s="368"/>
      <c r="N18" s="179">
        <v>0</v>
      </c>
      <c r="O18" s="120" t="s">
        <v>81</v>
      </c>
      <c r="P18" s="181">
        <v>2</v>
      </c>
      <c r="Q18" s="367"/>
      <c r="R18" s="247"/>
      <c r="S18" s="247"/>
      <c r="T18" s="247"/>
      <c r="U18" s="248"/>
      <c r="V18" s="188" t="s">
        <v>108</v>
      </c>
      <c r="W18" s="189" t="s">
        <v>138</v>
      </c>
      <c r="X18" s="100"/>
      <c r="Y18" s="101"/>
      <c r="Z18" s="91"/>
      <c r="AA18" s="112"/>
      <c r="AB18" s="104"/>
      <c r="AC18" s="105"/>
    </row>
    <row r="19" spans="1:29" ht="19.5" customHeight="1">
      <c r="A19" s="275"/>
      <c r="B19" s="306"/>
      <c r="C19" s="285"/>
      <c r="D19" s="286"/>
      <c r="E19" s="270" t="s">
        <v>54</v>
      </c>
      <c r="F19" s="270"/>
      <c r="G19" s="271">
        <v>0.6458333333333334</v>
      </c>
      <c r="H19" s="272"/>
      <c r="I19" s="373" t="str">
        <f>'日程表・審判割当表'!I18</f>
        <v>長井ＦＣ</v>
      </c>
      <c r="J19" s="373"/>
      <c r="K19" s="373"/>
      <c r="L19" s="373"/>
      <c r="M19" s="368">
        <f>N19+N20</f>
        <v>0</v>
      </c>
      <c r="N19" s="178">
        <v>0</v>
      </c>
      <c r="O19" s="119" t="s">
        <v>81</v>
      </c>
      <c r="P19" s="180">
        <v>0</v>
      </c>
      <c r="Q19" s="366">
        <f>P19+P20</f>
        <v>1</v>
      </c>
      <c r="R19" s="206" t="str">
        <f>'日程表・審判割当表'!Q18</f>
        <v>山形銀行サッカー部</v>
      </c>
      <c r="S19" s="206"/>
      <c r="T19" s="206"/>
      <c r="U19" s="246"/>
      <c r="V19" s="182" t="s">
        <v>101</v>
      </c>
      <c r="W19" s="106"/>
      <c r="X19" s="89"/>
      <c r="Y19" s="90"/>
      <c r="Z19" s="96"/>
      <c r="AA19" s="97"/>
      <c r="AB19" s="98"/>
      <c r="AC19" s="99"/>
    </row>
    <row r="20" spans="1:29" ht="19.5" customHeight="1">
      <c r="A20" s="307"/>
      <c r="B20" s="308"/>
      <c r="C20" s="287"/>
      <c r="D20" s="288"/>
      <c r="E20" s="321"/>
      <c r="F20" s="321"/>
      <c r="G20" s="272"/>
      <c r="H20" s="272"/>
      <c r="I20" s="373"/>
      <c r="J20" s="373"/>
      <c r="K20" s="373"/>
      <c r="L20" s="373"/>
      <c r="M20" s="368"/>
      <c r="N20" s="179">
        <v>0</v>
      </c>
      <c r="O20" s="120" t="s">
        <v>81</v>
      </c>
      <c r="P20" s="181">
        <v>1</v>
      </c>
      <c r="Q20" s="367"/>
      <c r="R20" s="247"/>
      <c r="S20" s="247"/>
      <c r="T20" s="247"/>
      <c r="U20" s="248"/>
      <c r="V20" s="188" t="s">
        <v>139</v>
      </c>
      <c r="W20" s="189" t="s">
        <v>140</v>
      </c>
      <c r="X20" s="91"/>
      <c r="Y20" s="92"/>
      <c r="Z20" s="102"/>
      <c r="AA20" s="103"/>
      <c r="AB20" s="104"/>
      <c r="AC20" s="105"/>
    </row>
    <row r="21" spans="2:29" ht="19.5" customHeight="1">
      <c r="B21" s="70"/>
      <c r="C21" s="70"/>
      <c r="D21" s="70"/>
      <c r="E21" s="70"/>
      <c r="F21" s="70"/>
      <c r="G21" s="70"/>
      <c r="H21" s="10"/>
      <c r="I21" s="67"/>
      <c r="J21" s="67"/>
      <c r="K21" s="67"/>
      <c r="L21" s="67"/>
      <c r="M21" s="122"/>
      <c r="N21" s="122"/>
      <c r="O21" s="122"/>
      <c r="P21" s="122"/>
      <c r="Q21" s="122"/>
      <c r="R21" s="67"/>
      <c r="S21" s="67"/>
      <c r="T21" s="67"/>
      <c r="U21" s="67"/>
      <c r="V21" s="71"/>
      <c r="W21" s="71"/>
      <c r="X21" s="71"/>
      <c r="Y21" s="71"/>
      <c r="Z21" s="71"/>
      <c r="AA21" s="67"/>
      <c r="AB21" s="67"/>
      <c r="AC21" s="67"/>
    </row>
    <row r="22" spans="1:29" ht="19.5" customHeight="1">
      <c r="A22" s="273">
        <v>41826</v>
      </c>
      <c r="B22" s="274"/>
      <c r="C22" s="279" t="s">
        <v>84</v>
      </c>
      <c r="D22" s="280"/>
      <c r="E22" s="270" t="s">
        <v>55</v>
      </c>
      <c r="F22" s="270"/>
      <c r="G22" s="271">
        <v>0.4583333333333333</v>
      </c>
      <c r="H22" s="271"/>
      <c r="I22" s="259" t="str">
        <f>'日程表・審判割当表'!I21</f>
        <v>長井クラブ</v>
      </c>
      <c r="J22" s="209"/>
      <c r="K22" s="209"/>
      <c r="L22" s="209"/>
      <c r="M22" s="368">
        <f>N22+N23</f>
        <v>4</v>
      </c>
      <c r="N22" s="178">
        <v>2</v>
      </c>
      <c r="O22" s="119" t="s">
        <v>81</v>
      </c>
      <c r="P22" s="180">
        <v>1</v>
      </c>
      <c r="Q22" s="366">
        <f>P22+P23</f>
        <v>1</v>
      </c>
      <c r="R22" s="206" t="str">
        <f>'日程表・審判割当表'!Q21</f>
        <v>アズコルサーレＦＣ</v>
      </c>
      <c r="S22" s="206"/>
      <c r="T22" s="206"/>
      <c r="U22" s="246"/>
      <c r="V22" s="182" t="s">
        <v>101</v>
      </c>
      <c r="W22" s="385" t="s">
        <v>144</v>
      </c>
      <c r="X22" s="182" t="s">
        <v>101</v>
      </c>
      <c r="Y22" s="388" t="s">
        <v>146</v>
      </c>
      <c r="Z22" s="98"/>
      <c r="AA22" s="388"/>
      <c r="AB22" s="98"/>
      <c r="AC22" s="99"/>
    </row>
    <row r="23" spans="1:29" ht="19.5" customHeight="1">
      <c r="A23" s="275"/>
      <c r="B23" s="276"/>
      <c r="C23" s="281"/>
      <c r="D23" s="280"/>
      <c r="E23" s="270"/>
      <c r="F23" s="270"/>
      <c r="G23" s="272"/>
      <c r="H23" s="272"/>
      <c r="I23" s="260"/>
      <c r="J23" s="245"/>
      <c r="K23" s="245"/>
      <c r="L23" s="245"/>
      <c r="M23" s="368"/>
      <c r="N23" s="383">
        <v>2</v>
      </c>
      <c r="O23" s="120" t="s">
        <v>81</v>
      </c>
      <c r="P23" s="384">
        <v>0</v>
      </c>
      <c r="Q23" s="367"/>
      <c r="R23" s="247"/>
      <c r="S23" s="247"/>
      <c r="T23" s="247"/>
      <c r="U23" s="248"/>
      <c r="V23" s="188" t="s">
        <v>135</v>
      </c>
      <c r="W23" s="386" t="s">
        <v>145</v>
      </c>
      <c r="X23" s="188" t="s">
        <v>135</v>
      </c>
      <c r="Y23" s="389"/>
      <c r="Z23" s="113"/>
      <c r="AA23" s="389"/>
      <c r="AB23" s="113"/>
      <c r="AC23" s="114"/>
    </row>
    <row r="24" spans="1:29" ht="19.5" customHeight="1">
      <c r="A24" s="275"/>
      <c r="B24" s="276"/>
      <c r="C24" s="281"/>
      <c r="D24" s="280"/>
      <c r="E24" s="270" t="s">
        <v>56</v>
      </c>
      <c r="F24" s="270"/>
      <c r="G24" s="271">
        <v>0.5694444444444444</v>
      </c>
      <c r="H24" s="272"/>
      <c r="I24" s="259" t="str">
        <f>'日程表・審判割当表'!I23</f>
        <v>大山サッカークラブ</v>
      </c>
      <c r="J24" s="209"/>
      <c r="K24" s="209"/>
      <c r="L24" s="209"/>
      <c r="M24" s="368">
        <f>N24+N25</f>
        <v>3</v>
      </c>
      <c r="N24" s="148">
        <v>0</v>
      </c>
      <c r="O24" s="119" t="s">
        <v>81</v>
      </c>
      <c r="P24" s="150">
        <v>1</v>
      </c>
      <c r="Q24" s="366">
        <f>P24+P25</f>
        <v>1</v>
      </c>
      <c r="R24" s="206" t="str">
        <f>'日程表・審判割当表'!Q23</f>
        <v>山形銀行サッカー部</v>
      </c>
      <c r="S24" s="206"/>
      <c r="T24" s="206"/>
      <c r="U24" s="246"/>
      <c r="V24" s="182" t="s">
        <v>108</v>
      </c>
      <c r="W24" s="387" t="s">
        <v>149</v>
      </c>
      <c r="X24" s="182" t="s">
        <v>108</v>
      </c>
      <c r="Y24" s="387" t="s">
        <v>150</v>
      </c>
      <c r="Z24" s="182" t="s">
        <v>108</v>
      </c>
      <c r="AA24" s="387"/>
      <c r="AB24" s="93"/>
      <c r="AC24" s="106"/>
    </row>
    <row r="25" spans="1:29" ht="19.5" customHeight="1">
      <c r="A25" s="277"/>
      <c r="B25" s="278"/>
      <c r="C25" s="282"/>
      <c r="D25" s="280"/>
      <c r="E25" s="270"/>
      <c r="F25" s="270"/>
      <c r="G25" s="272"/>
      <c r="H25" s="272"/>
      <c r="I25" s="260"/>
      <c r="J25" s="245"/>
      <c r="K25" s="245"/>
      <c r="L25" s="245"/>
      <c r="M25" s="368"/>
      <c r="N25" s="149">
        <v>3</v>
      </c>
      <c r="O25" s="120" t="s">
        <v>81</v>
      </c>
      <c r="P25" s="151">
        <v>0</v>
      </c>
      <c r="Q25" s="367"/>
      <c r="R25" s="247"/>
      <c r="S25" s="247"/>
      <c r="T25" s="247"/>
      <c r="U25" s="248"/>
      <c r="V25" s="188" t="s">
        <v>139</v>
      </c>
      <c r="W25" s="189" t="s">
        <v>147</v>
      </c>
      <c r="X25" s="188" t="s">
        <v>139</v>
      </c>
      <c r="Y25" s="189" t="s">
        <v>126</v>
      </c>
      <c r="Z25" s="188" t="s">
        <v>139</v>
      </c>
      <c r="AA25" s="189" t="s">
        <v>148</v>
      </c>
      <c r="AB25" s="108"/>
      <c r="AC25" s="109"/>
    </row>
    <row r="26" ht="15" customHeight="1"/>
    <row r="27" ht="19.5" customHeight="1"/>
    <row r="28" spans="3:9" ht="15" customHeight="1">
      <c r="C28" s="72"/>
      <c r="D28" s="72"/>
      <c r="E28" s="72"/>
      <c r="F28" s="72"/>
      <c r="G28" s="72"/>
      <c r="H28" s="72"/>
      <c r="I28" s="72"/>
    </row>
    <row r="29" spans="3:9" ht="15" customHeight="1">
      <c r="C29" s="72"/>
      <c r="D29" s="72"/>
      <c r="E29" s="72"/>
      <c r="F29" s="72"/>
      <c r="G29" s="72"/>
      <c r="H29" s="72"/>
      <c r="I29" s="72"/>
    </row>
    <row r="30" spans="3:9" ht="15" customHeight="1">
      <c r="C30" s="72"/>
      <c r="D30" s="72"/>
      <c r="E30" s="72"/>
      <c r="F30" s="72"/>
      <c r="G30" s="72"/>
      <c r="H30" s="72"/>
      <c r="I30" s="72"/>
    </row>
    <row r="31" spans="3:9" ht="15" customHeight="1">
      <c r="C31" s="72"/>
      <c r="D31" s="72"/>
      <c r="E31" s="72"/>
      <c r="F31" s="72"/>
      <c r="G31" s="72"/>
      <c r="H31" s="72"/>
      <c r="I31" s="72"/>
    </row>
    <row r="34" ht="22.5">
      <c r="C34" s="73"/>
    </row>
  </sheetData>
  <sheetProtection/>
  <mergeCells count="70">
    <mergeCell ref="A7:B8"/>
    <mergeCell ref="C13:D20"/>
    <mergeCell ref="Q22:Q23"/>
    <mergeCell ref="R22:U23"/>
    <mergeCell ref="E24:F25"/>
    <mergeCell ref="G24:H25"/>
    <mergeCell ref="I24:L25"/>
    <mergeCell ref="M24:M25"/>
    <mergeCell ref="Q24:Q25"/>
    <mergeCell ref="G19:H20"/>
    <mergeCell ref="I19:L20"/>
    <mergeCell ref="A22:B25"/>
    <mergeCell ref="C22:D25"/>
    <mergeCell ref="E22:F23"/>
    <mergeCell ref="G22:H23"/>
    <mergeCell ref="I22:L23"/>
    <mergeCell ref="M22:M23"/>
    <mergeCell ref="M19:M20"/>
    <mergeCell ref="Q19:Q20"/>
    <mergeCell ref="R19:U20"/>
    <mergeCell ref="R24:U25"/>
    <mergeCell ref="E17:F18"/>
    <mergeCell ref="G17:H18"/>
    <mergeCell ref="I17:L18"/>
    <mergeCell ref="M17:M18"/>
    <mergeCell ref="Q17:Q18"/>
    <mergeCell ref="R13:U14"/>
    <mergeCell ref="E15:F16"/>
    <mergeCell ref="G15:H16"/>
    <mergeCell ref="I15:L16"/>
    <mergeCell ref="M15:M16"/>
    <mergeCell ref="R15:U16"/>
    <mergeCell ref="Q15:Q16"/>
    <mergeCell ref="Q10:Q11"/>
    <mergeCell ref="R10:U11"/>
    <mergeCell ref="A13:B20"/>
    <mergeCell ref="E13:F14"/>
    <mergeCell ref="G13:H14"/>
    <mergeCell ref="I13:L14"/>
    <mergeCell ref="E19:F20"/>
    <mergeCell ref="M13:M14"/>
    <mergeCell ref="Q13:Q14"/>
    <mergeCell ref="R17:U18"/>
    <mergeCell ref="Q5:Q7"/>
    <mergeCell ref="R5:U7"/>
    <mergeCell ref="E8:F9"/>
    <mergeCell ref="G8:H9"/>
    <mergeCell ref="I8:L9"/>
    <mergeCell ref="M8:M9"/>
    <mergeCell ref="R8:U9"/>
    <mergeCell ref="C5:D11"/>
    <mergeCell ref="E5:F7"/>
    <mergeCell ref="Q8:Q9"/>
    <mergeCell ref="M5:M7"/>
    <mergeCell ref="E10:F11"/>
    <mergeCell ref="G10:H11"/>
    <mergeCell ref="I10:L11"/>
    <mergeCell ref="M10:M11"/>
    <mergeCell ref="G5:H7"/>
    <mergeCell ref="I5:L7"/>
    <mergeCell ref="A1:AC1"/>
    <mergeCell ref="A3:B3"/>
    <mergeCell ref="C3:D3"/>
    <mergeCell ref="E3:F3"/>
    <mergeCell ref="G3:H3"/>
    <mergeCell ref="I3:U3"/>
    <mergeCell ref="V3:W3"/>
    <mergeCell ref="X3:Y3"/>
    <mergeCell ref="Z3:AA3"/>
    <mergeCell ref="AB3:AC3"/>
  </mergeCells>
  <printOptions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</dc:creator>
  <cp:keywords/>
  <dc:description/>
  <cp:lastModifiedBy>1392261013083</cp:lastModifiedBy>
  <cp:lastPrinted>2014-06-30T10:24:50Z</cp:lastPrinted>
  <dcterms:created xsi:type="dcterms:W3CDTF">2003-07-24T05:33:31Z</dcterms:created>
  <dcterms:modified xsi:type="dcterms:W3CDTF">2014-07-07T03:39:37Z</dcterms:modified>
  <cp:category/>
  <cp:version/>
  <cp:contentType/>
  <cp:contentStatus/>
</cp:coreProperties>
</file>