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1"/>
  </bookViews>
  <sheets>
    <sheet name="対戦表（7チーム用）" sheetId="1" r:id="rId1"/>
    <sheet name="星取表3部" sheetId="2" r:id="rId2"/>
  </sheets>
  <definedNames>
    <definedName name="_xlnm.Print_Area" localSheetId="1">'星取表3部'!$A$1:$AO$44</definedName>
    <definedName name="_xlnm.Print_Area" localSheetId="0">'対戦表（7チーム用）'!$B$2:$O$30</definedName>
  </definedNames>
  <calcPr fullCalcOnLoad="1"/>
</workbook>
</file>

<file path=xl/sharedStrings.xml><?xml version="1.0" encoding="utf-8"?>
<sst xmlns="http://schemas.openxmlformats.org/spreadsheetml/2006/main" count="460" uniqueCount="56">
  <si>
    <t>日付</t>
  </si>
  <si>
    <t>節</t>
  </si>
  <si>
    <t>時間</t>
  </si>
  <si>
    <t>対戦チーム</t>
  </si>
  <si>
    <t>場所</t>
  </si>
  <si>
    <t>リーグ戦対戦表（7チーム用）</t>
  </si>
  <si>
    <t>①鶴岡中央</t>
  </si>
  <si>
    <t>⑦光陵Ｂ</t>
  </si>
  <si>
    <t>⑥鶴東Ｂ</t>
  </si>
  <si>
    <t>②新庄神室</t>
  </si>
  <si>
    <t>③米沢工業</t>
  </si>
  <si>
    <t>⑤東根工業</t>
  </si>
  <si>
    <t>④楯岡</t>
  </si>
  <si>
    <t>東根工業</t>
  </si>
  <si>
    <t>新庄神室</t>
  </si>
  <si>
    <t>米沢工業</t>
  </si>
  <si>
    <t>鶴岡中央</t>
  </si>
  <si>
    <t>新庄神室</t>
  </si>
  <si>
    <t>酒田光陵</t>
  </si>
  <si>
    <t>審判</t>
  </si>
  <si>
    <t>米工</t>
  </si>
  <si>
    <t>東根工</t>
  </si>
  <si>
    <t>鶴中</t>
  </si>
  <si>
    <t>光陵Ｂ</t>
  </si>
  <si>
    <t>神室</t>
  </si>
  <si>
    <t>鶴東Ｂ</t>
  </si>
  <si>
    <t>楯岡</t>
  </si>
  <si>
    <t>鶴中</t>
  </si>
  <si>
    <t>光陵Ｂ</t>
  </si>
  <si>
    <t>審判</t>
  </si>
  <si>
    <t>別日程</t>
  </si>
  <si>
    <t>Ａ</t>
  </si>
  <si>
    <t>勝ち点</t>
  </si>
  <si>
    <t>得点</t>
  </si>
  <si>
    <t>失点</t>
  </si>
  <si>
    <t>差</t>
  </si>
  <si>
    <t>順位</t>
  </si>
  <si>
    <t>-</t>
  </si>
  <si>
    <t>鶴岡東Ｂ</t>
  </si>
  <si>
    <t>酒田光陵Ｂ</t>
  </si>
  <si>
    <t>○</t>
  </si>
  <si>
    <t>×</t>
  </si>
  <si>
    <t>×</t>
  </si>
  <si>
    <t>○</t>
  </si>
  <si>
    <t>×</t>
  </si>
  <si>
    <t>×</t>
  </si>
  <si>
    <t>○</t>
  </si>
  <si>
    <t>○</t>
  </si>
  <si>
    <t>△</t>
  </si>
  <si>
    <t>○</t>
  </si>
  <si>
    <t>×</t>
  </si>
  <si>
    <t>○</t>
  </si>
  <si>
    <t>×</t>
  </si>
  <si>
    <t>○</t>
  </si>
  <si>
    <t>×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</si>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</sst>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49" fontId="3" fillId="0" borderId="0" xfId="61" applyNumberFormat="1">
      <alignment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20" fontId="0" fillId="0" borderId="12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20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61" applyNumberFormat="1">
      <alignment/>
      <protection/>
    </xf>
    <xf numFmtId="0" fontId="3" fillId="0" borderId="0" xfId="61" applyNumberFormat="1" applyFont="1">
      <alignment/>
      <protection/>
    </xf>
    <xf numFmtId="5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56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3" fillId="0" borderId="44" xfId="61" applyNumberFormat="1" applyFont="1" applyBorder="1" applyAlignment="1">
      <alignment horizontal="center"/>
      <protection/>
    </xf>
    <xf numFmtId="0" fontId="3" fillId="0" borderId="44" xfId="61" applyNumberForma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0"/>
  <sheetViews>
    <sheetView zoomScalePageLayoutView="0" workbookViewId="0" topLeftCell="C1">
      <selection activeCell="L18" sqref="L18"/>
    </sheetView>
  </sheetViews>
  <sheetFormatPr defaultColWidth="9.140625" defaultRowHeight="15"/>
  <cols>
    <col min="1" max="1" width="1.57421875" style="0" customWidth="1"/>
    <col min="4" max="4" width="12.140625" style="0" customWidth="1"/>
    <col min="5" max="6" width="11.00390625" style="0" bestFit="1" customWidth="1"/>
    <col min="7" max="7" width="14.8515625" style="0" customWidth="1"/>
    <col min="8" max="9" width="7.57421875" style="0" customWidth="1"/>
    <col min="12" max="12" width="12.140625" style="0" customWidth="1"/>
    <col min="13" max="14" width="11.00390625" style="0" bestFit="1" customWidth="1"/>
    <col min="15" max="15" width="14.8515625" style="0" customWidth="1"/>
    <col min="16" max="17" width="7.57421875" style="0" customWidth="1"/>
    <col min="19" max="19" width="3.7109375" style="6" bestFit="1" customWidth="1"/>
    <col min="20" max="26" width="3.421875" style="6" bestFit="1" customWidth="1"/>
  </cols>
  <sheetData>
    <row r="1" ht="6.75" customHeight="1"/>
    <row r="2" spans="2:17" ht="19.5" customHeight="1" thickBot="1">
      <c r="B2" s="50" t="s">
        <v>5</v>
      </c>
      <c r="C2" s="50"/>
      <c r="D2" s="50"/>
      <c r="E2" s="50"/>
      <c r="F2" s="50"/>
      <c r="G2" s="50"/>
      <c r="H2" s="16"/>
      <c r="I2" s="16"/>
      <c r="J2" s="50" t="s">
        <v>5</v>
      </c>
      <c r="K2" s="50"/>
      <c r="L2" s="50"/>
      <c r="M2" s="50"/>
      <c r="N2" s="50"/>
      <c r="O2" s="50"/>
      <c r="P2" s="16"/>
      <c r="Q2" s="16"/>
    </row>
    <row r="3" spans="2:27" ht="13.5">
      <c r="B3" s="5" t="s">
        <v>0</v>
      </c>
      <c r="C3" s="8" t="s">
        <v>1</v>
      </c>
      <c r="D3" s="8" t="s">
        <v>2</v>
      </c>
      <c r="E3" s="51" t="s">
        <v>3</v>
      </c>
      <c r="F3" s="51"/>
      <c r="G3" s="17" t="s">
        <v>4</v>
      </c>
      <c r="H3" s="42" t="s">
        <v>19</v>
      </c>
      <c r="I3" s="43"/>
      <c r="J3" s="5" t="s">
        <v>0</v>
      </c>
      <c r="K3" s="8" t="s">
        <v>1</v>
      </c>
      <c r="L3" s="8" t="s">
        <v>2</v>
      </c>
      <c r="M3" s="51" t="s">
        <v>3</v>
      </c>
      <c r="N3" s="51"/>
      <c r="O3" s="17" t="s">
        <v>4</v>
      </c>
      <c r="P3" s="42" t="s">
        <v>29</v>
      </c>
      <c r="Q3" s="43"/>
      <c r="S3" s="7"/>
      <c r="T3" s="7"/>
      <c r="U3" s="7"/>
      <c r="V3" s="7"/>
      <c r="W3" s="7"/>
      <c r="X3" s="7"/>
      <c r="Y3" s="7"/>
      <c r="Z3" s="7"/>
      <c r="AA3" s="11"/>
    </row>
    <row r="4" spans="2:27" ht="13.5">
      <c r="B4" s="37">
        <v>41013</v>
      </c>
      <c r="C4" s="41">
        <v>1</v>
      </c>
      <c r="D4" s="12">
        <v>0.4166666666666667</v>
      </c>
      <c r="E4" s="13" t="s">
        <v>6</v>
      </c>
      <c r="F4" s="2" t="s">
        <v>7</v>
      </c>
      <c r="G4" s="18" t="s">
        <v>13</v>
      </c>
      <c r="H4" s="18" t="s">
        <v>20</v>
      </c>
      <c r="I4" s="15" t="s">
        <v>21</v>
      </c>
      <c r="J4" s="37">
        <v>41111</v>
      </c>
      <c r="K4" s="41">
        <v>8</v>
      </c>
      <c r="L4" s="12">
        <v>0.4166666666666667</v>
      </c>
      <c r="M4" s="2" t="s">
        <v>9</v>
      </c>
      <c r="N4" s="11" t="s">
        <v>11</v>
      </c>
      <c r="O4" s="18" t="s">
        <v>14</v>
      </c>
      <c r="P4" s="18" t="s">
        <v>20</v>
      </c>
      <c r="Q4" s="15" t="s">
        <v>26</v>
      </c>
      <c r="S4" s="7"/>
      <c r="T4" s="7"/>
      <c r="U4" s="7"/>
      <c r="V4" s="7"/>
      <c r="W4" s="7"/>
      <c r="X4" s="7"/>
      <c r="Y4" s="7"/>
      <c r="Z4" s="7"/>
      <c r="AA4" s="23"/>
    </row>
    <row r="5" spans="2:27" ht="13.5">
      <c r="B5" s="38"/>
      <c r="C5" s="41"/>
      <c r="D5" s="12">
        <v>0.5</v>
      </c>
      <c r="E5" s="2" t="s">
        <v>9</v>
      </c>
      <c r="F5" s="2" t="s">
        <v>8</v>
      </c>
      <c r="G5" s="19"/>
      <c r="H5" s="18" t="s">
        <v>22</v>
      </c>
      <c r="I5" s="15" t="s">
        <v>23</v>
      </c>
      <c r="J5" s="38"/>
      <c r="K5" s="41"/>
      <c r="L5" s="12">
        <v>0.5</v>
      </c>
      <c r="M5" s="13" t="s">
        <v>6</v>
      </c>
      <c r="N5" s="2" t="s">
        <v>8</v>
      </c>
      <c r="O5" s="19"/>
      <c r="P5" s="18" t="s">
        <v>24</v>
      </c>
      <c r="Q5" s="15" t="s">
        <v>21</v>
      </c>
      <c r="S5" s="7"/>
      <c r="T5" s="7"/>
      <c r="U5" s="7"/>
      <c r="V5" s="7"/>
      <c r="W5" s="7"/>
      <c r="X5" s="7"/>
      <c r="Y5" s="7"/>
      <c r="Z5" s="7"/>
      <c r="AA5" s="23"/>
    </row>
    <row r="6" spans="2:27" ht="13.5">
      <c r="B6" s="38"/>
      <c r="C6" s="41"/>
      <c r="D6" s="12">
        <v>0.5833333333333334</v>
      </c>
      <c r="E6" s="2" t="s">
        <v>10</v>
      </c>
      <c r="F6" s="11" t="s">
        <v>11</v>
      </c>
      <c r="G6" s="19"/>
      <c r="H6" s="18" t="s">
        <v>24</v>
      </c>
      <c r="I6" s="15" t="s">
        <v>25</v>
      </c>
      <c r="J6" s="38"/>
      <c r="K6" s="41"/>
      <c r="L6" s="12">
        <v>0.5833333333333334</v>
      </c>
      <c r="M6" s="2" t="s">
        <v>10</v>
      </c>
      <c r="N6" s="2" t="s">
        <v>12</v>
      </c>
      <c r="O6" s="19"/>
      <c r="P6" s="18" t="s">
        <v>25</v>
      </c>
      <c r="Q6" s="15" t="s">
        <v>27</v>
      </c>
      <c r="S6" s="7"/>
      <c r="T6" s="7"/>
      <c r="U6" s="7"/>
      <c r="V6" s="7"/>
      <c r="W6" s="7"/>
      <c r="X6" s="7"/>
      <c r="Y6" s="7"/>
      <c r="Z6" s="7"/>
      <c r="AA6" s="23"/>
    </row>
    <row r="7" spans="2:27" ht="13.5">
      <c r="B7" s="9"/>
      <c r="C7" s="10"/>
      <c r="D7" s="2"/>
      <c r="E7" s="2"/>
      <c r="F7" s="2"/>
      <c r="G7" s="19"/>
      <c r="H7" s="18"/>
      <c r="I7" s="15"/>
      <c r="J7" s="9"/>
      <c r="K7" s="10"/>
      <c r="L7" s="2"/>
      <c r="M7" s="13"/>
      <c r="N7" s="2"/>
      <c r="O7" s="19"/>
      <c r="P7" s="18"/>
      <c r="Q7" s="15"/>
      <c r="S7" s="7"/>
      <c r="T7" s="7"/>
      <c r="U7" s="7"/>
      <c r="V7" s="7"/>
      <c r="W7" s="7"/>
      <c r="X7" s="7"/>
      <c r="Y7" s="7"/>
      <c r="Z7" s="7"/>
      <c r="AA7" s="11"/>
    </row>
    <row r="8" spans="2:27" ht="13.5">
      <c r="B8" s="37">
        <v>41020</v>
      </c>
      <c r="C8" s="41">
        <v>2</v>
      </c>
      <c r="D8" s="12">
        <v>0.4166666666666667</v>
      </c>
      <c r="E8" s="13" t="s">
        <v>6</v>
      </c>
      <c r="F8" s="11" t="s">
        <v>11</v>
      </c>
      <c r="G8" s="18" t="s">
        <v>16</v>
      </c>
      <c r="H8" s="18" t="s">
        <v>25</v>
      </c>
      <c r="I8" s="15" t="s">
        <v>26</v>
      </c>
      <c r="J8" s="37">
        <v>41118</v>
      </c>
      <c r="K8" s="41">
        <v>9</v>
      </c>
      <c r="L8" s="12">
        <v>0.4166666666666667</v>
      </c>
      <c r="M8" s="13" t="s">
        <v>6</v>
      </c>
      <c r="N8" s="11" t="s">
        <v>11</v>
      </c>
      <c r="O8" s="18" t="s">
        <v>18</v>
      </c>
      <c r="P8" s="18" t="s">
        <v>26</v>
      </c>
      <c r="Q8" s="15" t="s">
        <v>25</v>
      </c>
      <c r="S8" s="7"/>
      <c r="T8" s="7"/>
      <c r="U8" s="7"/>
      <c r="V8" s="7"/>
      <c r="W8" s="7"/>
      <c r="X8" s="7"/>
      <c r="Y8" s="7"/>
      <c r="Z8" s="7"/>
      <c r="AA8" s="23"/>
    </row>
    <row r="9" spans="2:27" ht="13.5">
      <c r="B9" s="38"/>
      <c r="C9" s="41"/>
      <c r="D9" s="12">
        <v>0.5</v>
      </c>
      <c r="E9" s="2" t="s">
        <v>9</v>
      </c>
      <c r="F9" s="2" t="s">
        <v>7</v>
      </c>
      <c r="G9" s="19"/>
      <c r="H9" s="18" t="s">
        <v>21</v>
      </c>
      <c r="I9" s="15" t="s">
        <v>27</v>
      </c>
      <c r="J9" s="38"/>
      <c r="K9" s="41"/>
      <c r="L9" s="12">
        <v>0.5</v>
      </c>
      <c r="M9" s="2" t="s">
        <v>9</v>
      </c>
      <c r="N9" s="2" t="s">
        <v>7</v>
      </c>
      <c r="O9" s="19"/>
      <c r="P9" s="18" t="s">
        <v>27</v>
      </c>
      <c r="Q9" s="15" t="s">
        <v>21</v>
      </c>
      <c r="S9" s="7"/>
      <c r="T9" s="7"/>
      <c r="U9" s="7"/>
      <c r="V9" s="7"/>
      <c r="W9" s="7"/>
      <c r="X9" s="7"/>
      <c r="Y9" s="7"/>
      <c r="Z9" s="7"/>
      <c r="AA9" s="23"/>
    </row>
    <row r="10" spans="2:27" ht="13.5">
      <c r="B10" s="38"/>
      <c r="C10" s="41"/>
      <c r="D10" s="12">
        <v>0.5833333333333334</v>
      </c>
      <c r="E10" s="2" t="s">
        <v>12</v>
      </c>
      <c r="F10" s="2" t="s">
        <v>8</v>
      </c>
      <c r="G10" s="19"/>
      <c r="H10" s="18" t="s">
        <v>28</v>
      </c>
      <c r="I10" s="15" t="s">
        <v>24</v>
      </c>
      <c r="J10" s="38"/>
      <c r="K10" s="41"/>
      <c r="L10" s="12">
        <v>0.5833333333333334</v>
      </c>
      <c r="M10" s="2" t="s">
        <v>12</v>
      </c>
      <c r="N10" s="2" t="s">
        <v>8</v>
      </c>
      <c r="O10" s="19"/>
      <c r="P10" s="18" t="s">
        <v>24</v>
      </c>
      <c r="Q10" s="15" t="s">
        <v>28</v>
      </c>
      <c r="S10" s="7"/>
      <c r="T10" s="7"/>
      <c r="U10" s="7"/>
      <c r="V10" s="7"/>
      <c r="W10" s="7"/>
      <c r="X10" s="7"/>
      <c r="Y10" s="7"/>
      <c r="Z10" s="7"/>
      <c r="AA10" s="11"/>
    </row>
    <row r="11" spans="2:26" ht="13.5">
      <c r="B11" s="3"/>
      <c r="C11" s="2"/>
      <c r="D11" s="2"/>
      <c r="E11" s="2"/>
      <c r="F11" s="2"/>
      <c r="G11" s="19"/>
      <c r="H11" s="18"/>
      <c r="I11" s="15"/>
      <c r="J11" s="3"/>
      <c r="K11" s="2"/>
      <c r="L11" s="2"/>
      <c r="M11" s="2"/>
      <c r="N11" s="2"/>
      <c r="O11" s="19"/>
      <c r="P11" s="18"/>
      <c r="Q11" s="15"/>
      <c r="S11" s="7"/>
      <c r="T11" s="7"/>
      <c r="U11" s="7"/>
      <c r="V11" s="7"/>
      <c r="W11" s="7"/>
      <c r="X11" s="23"/>
      <c r="Y11" s="7"/>
      <c r="Z11" s="7"/>
    </row>
    <row r="12" spans="2:26" ht="13.5">
      <c r="B12" s="37">
        <v>41032</v>
      </c>
      <c r="C12" s="41">
        <v>3</v>
      </c>
      <c r="D12" s="12">
        <v>0.4166666666666667</v>
      </c>
      <c r="E12" s="2" t="s">
        <v>10</v>
      </c>
      <c r="F12" s="2" t="s">
        <v>12</v>
      </c>
      <c r="G12" s="18" t="s">
        <v>15</v>
      </c>
      <c r="H12" s="18" t="s">
        <v>21</v>
      </c>
      <c r="I12" s="15" t="s">
        <v>24</v>
      </c>
      <c r="J12" s="39">
        <v>41140</v>
      </c>
      <c r="K12" s="41">
        <v>10</v>
      </c>
      <c r="L12" s="12">
        <v>0.4166666666666667</v>
      </c>
      <c r="M12" s="13" t="s">
        <v>6</v>
      </c>
      <c r="N12" s="2" t="s">
        <v>12</v>
      </c>
      <c r="O12" s="18" t="s">
        <v>13</v>
      </c>
      <c r="P12" s="18" t="s">
        <v>21</v>
      </c>
      <c r="Q12" s="15" t="s">
        <v>25</v>
      </c>
      <c r="S12" s="7"/>
      <c r="T12" s="7"/>
      <c r="U12" s="7"/>
      <c r="V12" s="7"/>
      <c r="W12" s="7"/>
      <c r="X12" s="7"/>
      <c r="Y12" s="7"/>
      <c r="Z12" s="7"/>
    </row>
    <row r="13" spans="2:26" ht="13.5">
      <c r="B13" s="38"/>
      <c r="C13" s="41"/>
      <c r="D13" s="12">
        <v>0.5</v>
      </c>
      <c r="E13" s="13" t="s">
        <v>6</v>
      </c>
      <c r="F13" s="2" t="s">
        <v>8</v>
      </c>
      <c r="G13" s="19"/>
      <c r="H13" s="18" t="s">
        <v>26</v>
      </c>
      <c r="I13" s="15" t="s">
        <v>20</v>
      </c>
      <c r="J13" s="40"/>
      <c r="K13" s="41"/>
      <c r="L13" s="12">
        <v>0.5</v>
      </c>
      <c r="M13" s="2" t="s">
        <v>10</v>
      </c>
      <c r="N13" s="2" t="s">
        <v>7</v>
      </c>
      <c r="O13" s="19"/>
      <c r="P13" s="18" t="s">
        <v>27</v>
      </c>
      <c r="Q13" s="15" t="s">
        <v>26</v>
      </c>
      <c r="S13" s="7"/>
      <c r="T13" s="7"/>
      <c r="U13" s="7"/>
      <c r="V13" s="7"/>
      <c r="W13" s="7"/>
      <c r="X13" s="7"/>
      <c r="Y13" s="7"/>
      <c r="Z13" s="7"/>
    </row>
    <row r="14" spans="2:26" ht="13.5">
      <c r="B14" s="38"/>
      <c r="C14" s="41"/>
      <c r="D14" s="12">
        <v>0.5833333333333334</v>
      </c>
      <c r="E14" s="2" t="s">
        <v>9</v>
      </c>
      <c r="F14" s="11" t="s">
        <v>11</v>
      </c>
      <c r="G14" s="19"/>
      <c r="H14" s="18" t="s">
        <v>27</v>
      </c>
      <c r="I14" s="15" t="s">
        <v>25</v>
      </c>
      <c r="J14" s="40"/>
      <c r="K14" s="41"/>
      <c r="L14" s="12">
        <v>0.5833333333333334</v>
      </c>
      <c r="M14" s="11" t="s">
        <v>11</v>
      </c>
      <c r="N14" s="2" t="s">
        <v>8</v>
      </c>
      <c r="O14" s="19"/>
      <c r="P14" s="18" t="s">
        <v>28</v>
      </c>
      <c r="Q14" s="15" t="s">
        <v>20</v>
      </c>
      <c r="S14" s="7"/>
      <c r="T14" s="7"/>
      <c r="U14" s="7"/>
      <c r="V14" s="7"/>
      <c r="W14" s="7"/>
      <c r="X14" s="7"/>
      <c r="Y14" s="7"/>
      <c r="Z14" s="7"/>
    </row>
    <row r="15" spans="2:26" ht="13.5">
      <c r="B15" s="3"/>
      <c r="C15" s="2"/>
      <c r="D15" s="2"/>
      <c r="E15" s="2"/>
      <c r="F15" s="2"/>
      <c r="G15" s="19"/>
      <c r="H15" s="18"/>
      <c r="I15" s="15"/>
      <c r="J15" s="3"/>
      <c r="K15" s="2"/>
      <c r="L15" s="2"/>
      <c r="M15" s="2"/>
      <c r="N15" s="2"/>
      <c r="O15" s="19"/>
      <c r="P15" s="18"/>
      <c r="Q15" s="15"/>
      <c r="S15" s="7"/>
      <c r="T15" s="7"/>
      <c r="U15" s="7"/>
      <c r="V15" s="7"/>
      <c r="W15" s="7"/>
      <c r="X15" s="7"/>
      <c r="Y15" s="7"/>
      <c r="Z15" s="7"/>
    </row>
    <row r="16" spans="2:17" ht="13.5">
      <c r="B16" s="37">
        <v>41048</v>
      </c>
      <c r="C16" s="41">
        <v>4</v>
      </c>
      <c r="D16" s="12">
        <v>0.4166666666666667</v>
      </c>
      <c r="E16" s="2" t="s">
        <v>12</v>
      </c>
      <c r="F16" s="11" t="s">
        <v>11</v>
      </c>
      <c r="G16" s="18" t="s">
        <v>14</v>
      </c>
      <c r="H16" s="18" t="s">
        <v>28</v>
      </c>
      <c r="I16" s="15" t="s">
        <v>25</v>
      </c>
      <c r="J16" s="48">
        <v>41153</v>
      </c>
      <c r="K16" s="46">
        <v>11</v>
      </c>
      <c r="L16" s="24">
        <v>0.4583333333333333</v>
      </c>
      <c r="M16" s="25" t="s">
        <v>6</v>
      </c>
      <c r="N16" s="26" t="s">
        <v>7</v>
      </c>
      <c r="O16" s="27" t="s">
        <v>16</v>
      </c>
      <c r="P16" s="27" t="s">
        <v>25</v>
      </c>
      <c r="Q16" s="28" t="s">
        <v>24</v>
      </c>
    </row>
    <row r="17" spans="2:17" ht="13.5">
      <c r="B17" s="38"/>
      <c r="C17" s="41"/>
      <c r="D17" s="12">
        <v>0.5</v>
      </c>
      <c r="E17" s="2" t="s">
        <v>9</v>
      </c>
      <c r="F17" s="2" t="s">
        <v>10</v>
      </c>
      <c r="G17" s="19"/>
      <c r="H17" s="18" t="s">
        <v>21</v>
      </c>
      <c r="I17" s="15" t="s">
        <v>26</v>
      </c>
      <c r="J17" s="49"/>
      <c r="K17" s="47"/>
      <c r="L17" s="24">
        <v>0.5416666666666666</v>
      </c>
      <c r="M17" s="26" t="s">
        <v>9</v>
      </c>
      <c r="N17" s="26" t="s">
        <v>8</v>
      </c>
      <c r="O17" s="29"/>
      <c r="P17" s="27" t="s">
        <v>28</v>
      </c>
      <c r="Q17" s="28" t="s">
        <v>27</v>
      </c>
    </row>
    <row r="18" spans="2:17" ht="13.5">
      <c r="B18" s="38"/>
      <c r="C18" s="41"/>
      <c r="D18" s="12">
        <v>0.5833333333333334</v>
      </c>
      <c r="E18" s="2" t="s">
        <v>8</v>
      </c>
      <c r="F18" s="2" t="s">
        <v>7</v>
      </c>
      <c r="G18" s="19"/>
      <c r="H18" s="18" t="s">
        <v>20</v>
      </c>
      <c r="I18" s="15" t="s">
        <v>24</v>
      </c>
      <c r="J18" s="30" t="s">
        <v>30</v>
      </c>
      <c r="K18" s="31">
        <v>11</v>
      </c>
      <c r="L18" s="24"/>
      <c r="M18" s="26" t="s">
        <v>10</v>
      </c>
      <c r="N18" s="32" t="s">
        <v>11</v>
      </c>
      <c r="O18" s="29"/>
      <c r="P18" s="27"/>
      <c r="Q18" s="28"/>
    </row>
    <row r="19" spans="2:17" ht="13.5">
      <c r="B19" s="3"/>
      <c r="C19" s="2"/>
      <c r="D19" s="2"/>
      <c r="E19" s="2"/>
      <c r="F19" s="2"/>
      <c r="G19" s="19"/>
      <c r="H19" s="18"/>
      <c r="I19" s="15"/>
      <c r="J19" s="3"/>
      <c r="K19" s="2"/>
      <c r="L19" s="2"/>
      <c r="M19" s="2"/>
      <c r="N19" s="2"/>
      <c r="O19" s="19"/>
      <c r="P19" s="18"/>
      <c r="Q19" s="15"/>
    </row>
    <row r="20" spans="2:17" ht="13.5">
      <c r="B20" s="37">
        <v>41069</v>
      </c>
      <c r="C20" s="41">
        <v>5</v>
      </c>
      <c r="D20" s="12">
        <v>0.4166666666666667</v>
      </c>
      <c r="E20" s="13" t="s">
        <v>6</v>
      </c>
      <c r="F20" s="2" t="s">
        <v>12</v>
      </c>
      <c r="G20" s="18" t="s">
        <v>13</v>
      </c>
      <c r="H20" s="18" t="s">
        <v>25</v>
      </c>
      <c r="I20" s="15" t="s">
        <v>21</v>
      </c>
      <c r="J20" s="37">
        <v>41167</v>
      </c>
      <c r="K20" s="41">
        <v>12</v>
      </c>
      <c r="L20" s="12">
        <v>0.4166666666666667</v>
      </c>
      <c r="M20" s="2" t="s">
        <v>9</v>
      </c>
      <c r="N20" s="2" t="s">
        <v>10</v>
      </c>
      <c r="O20" s="18" t="s">
        <v>15</v>
      </c>
      <c r="P20" s="18" t="s">
        <v>25</v>
      </c>
      <c r="Q20" s="15" t="s">
        <v>28</v>
      </c>
    </row>
    <row r="21" spans="2:17" ht="13.5">
      <c r="B21" s="38"/>
      <c r="C21" s="41"/>
      <c r="D21" s="12">
        <v>0.5</v>
      </c>
      <c r="E21" s="2" t="s">
        <v>10</v>
      </c>
      <c r="F21" s="2" t="s">
        <v>7</v>
      </c>
      <c r="G21" s="19"/>
      <c r="H21" s="18" t="s">
        <v>26</v>
      </c>
      <c r="I21" s="15" t="s">
        <v>27</v>
      </c>
      <c r="J21" s="38"/>
      <c r="K21" s="41"/>
      <c r="L21" s="12">
        <v>0.5</v>
      </c>
      <c r="M21" s="2" t="s">
        <v>12</v>
      </c>
      <c r="N21" s="11" t="s">
        <v>11</v>
      </c>
      <c r="O21" s="19"/>
      <c r="P21" s="18" t="s">
        <v>24</v>
      </c>
      <c r="Q21" s="15" t="s">
        <v>20</v>
      </c>
    </row>
    <row r="22" spans="2:17" ht="13.5">
      <c r="B22" s="38"/>
      <c r="C22" s="41"/>
      <c r="D22" s="12">
        <v>0.5833333333333334</v>
      </c>
      <c r="E22" s="11" t="s">
        <v>11</v>
      </c>
      <c r="F22" s="2" t="s">
        <v>8</v>
      </c>
      <c r="G22" s="19"/>
      <c r="H22" s="18" t="s">
        <v>20</v>
      </c>
      <c r="I22" s="15" t="s">
        <v>28</v>
      </c>
      <c r="J22" s="38"/>
      <c r="K22" s="41"/>
      <c r="L22" s="12">
        <v>0.5833333333333334</v>
      </c>
      <c r="M22" s="2" t="s">
        <v>8</v>
      </c>
      <c r="N22" s="2" t="s">
        <v>7</v>
      </c>
      <c r="O22" s="19"/>
      <c r="P22" s="18" t="s">
        <v>26</v>
      </c>
      <c r="Q22" s="15" t="s">
        <v>21</v>
      </c>
    </row>
    <row r="23" spans="2:17" ht="13.5">
      <c r="B23" s="3"/>
      <c r="C23" s="2"/>
      <c r="D23" s="2"/>
      <c r="E23" s="2"/>
      <c r="F23" s="2"/>
      <c r="G23" s="19"/>
      <c r="H23" s="18"/>
      <c r="I23" s="15"/>
      <c r="J23" s="3"/>
      <c r="K23" s="2"/>
      <c r="L23" s="2"/>
      <c r="M23" s="2"/>
      <c r="N23" s="2"/>
      <c r="O23" s="19"/>
      <c r="P23" s="18"/>
      <c r="Q23" s="15"/>
    </row>
    <row r="24" spans="2:17" ht="13.5">
      <c r="B24" s="37">
        <v>41097</v>
      </c>
      <c r="C24" s="41">
        <v>6</v>
      </c>
      <c r="D24" s="12">
        <v>0.4166666666666667</v>
      </c>
      <c r="E24" s="2" t="s">
        <v>9</v>
      </c>
      <c r="F24" s="2" t="s">
        <v>12</v>
      </c>
      <c r="G24" s="18" t="s">
        <v>17</v>
      </c>
      <c r="H24" s="18" t="s">
        <v>28</v>
      </c>
      <c r="I24" s="15" t="s">
        <v>21</v>
      </c>
      <c r="J24" s="37">
        <v>41174</v>
      </c>
      <c r="K24" s="41">
        <v>13</v>
      </c>
      <c r="L24" s="12">
        <v>0.4166666666666667</v>
      </c>
      <c r="M24" s="2" t="s">
        <v>9</v>
      </c>
      <c r="N24" s="2" t="s">
        <v>12</v>
      </c>
      <c r="O24" s="18" t="s">
        <v>13</v>
      </c>
      <c r="P24" s="18" t="s">
        <v>21</v>
      </c>
      <c r="Q24" s="15" t="s">
        <v>28</v>
      </c>
    </row>
    <row r="25" spans="2:17" ht="13.5">
      <c r="B25" s="38"/>
      <c r="C25" s="41"/>
      <c r="D25" s="12">
        <v>0.5</v>
      </c>
      <c r="E25" s="13" t="s">
        <v>6</v>
      </c>
      <c r="F25" s="2" t="s">
        <v>10</v>
      </c>
      <c r="G25" s="19"/>
      <c r="H25" s="18" t="s">
        <v>24</v>
      </c>
      <c r="I25" s="15" t="s">
        <v>26</v>
      </c>
      <c r="J25" s="38"/>
      <c r="K25" s="41"/>
      <c r="L25" s="12">
        <v>0.5</v>
      </c>
      <c r="M25" s="13" t="s">
        <v>6</v>
      </c>
      <c r="N25" s="2" t="s">
        <v>10</v>
      </c>
      <c r="O25" s="19"/>
      <c r="P25" s="18" t="s">
        <v>26</v>
      </c>
      <c r="Q25" s="15" t="s">
        <v>24</v>
      </c>
    </row>
    <row r="26" spans="2:17" ht="13.5">
      <c r="B26" s="38"/>
      <c r="C26" s="41"/>
      <c r="D26" s="12">
        <v>0.5833333333333334</v>
      </c>
      <c r="E26" s="11" t="s">
        <v>11</v>
      </c>
      <c r="F26" s="2" t="s">
        <v>7</v>
      </c>
      <c r="G26" s="19"/>
      <c r="H26" s="18" t="s">
        <v>27</v>
      </c>
      <c r="I26" s="15" t="s">
        <v>20</v>
      </c>
      <c r="J26" s="38"/>
      <c r="K26" s="41"/>
      <c r="L26" s="12">
        <v>0.5833333333333334</v>
      </c>
      <c r="M26" s="11" t="s">
        <v>11</v>
      </c>
      <c r="N26" s="2" t="s">
        <v>7</v>
      </c>
      <c r="O26" s="19"/>
      <c r="P26" s="18" t="s">
        <v>20</v>
      </c>
      <c r="Q26" s="15" t="s">
        <v>27</v>
      </c>
    </row>
    <row r="27" spans="2:17" ht="13.5">
      <c r="B27" s="3"/>
      <c r="C27" s="2"/>
      <c r="D27" s="2"/>
      <c r="E27" s="2"/>
      <c r="F27" s="2"/>
      <c r="G27" s="19"/>
      <c r="H27" s="18"/>
      <c r="I27" s="15"/>
      <c r="J27" s="3"/>
      <c r="K27" s="2"/>
      <c r="L27" s="2"/>
      <c r="M27" s="2"/>
      <c r="N27" s="2"/>
      <c r="O27" s="19"/>
      <c r="P27" s="18"/>
      <c r="Q27" s="15"/>
    </row>
    <row r="28" spans="2:17" ht="13.5">
      <c r="B28" s="37">
        <v>41104</v>
      </c>
      <c r="C28" s="41">
        <v>7</v>
      </c>
      <c r="D28" s="12">
        <v>0.4166666666666667</v>
      </c>
      <c r="E28" s="13" t="s">
        <v>6</v>
      </c>
      <c r="F28" s="2" t="s">
        <v>9</v>
      </c>
      <c r="G28" s="18" t="s">
        <v>14</v>
      </c>
      <c r="H28" s="18" t="s">
        <v>26</v>
      </c>
      <c r="I28" s="15" t="s">
        <v>28</v>
      </c>
      <c r="J28" s="37">
        <v>41181</v>
      </c>
      <c r="K28" s="41">
        <v>14</v>
      </c>
      <c r="L28" s="12">
        <v>0.4166666666666667</v>
      </c>
      <c r="M28" s="2" t="s">
        <v>10</v>
      </c>
      <c r="N28" s="2" t="s">
        <v>8</v>
      </c>
      <c r="O28" s="18" t="s">
        <v>15</v>
      </c>
      <c r="P28" s="18" t="s">
        <v>28</v>
      </c>
      <c r="Q28" s="15" t="s">
        <v>26</v>
      </c>
    </row>
    <row r="29" spans="2:17" ht="13.5">
      <c r="B29" s="38"/>
      <c r="C29" s="41"/>
      <c r="D29" s="12">
        <v>0.5</v>
      </c>
      <c r="E29" s="2" t="s">
        <v>10</v>
      </c>
      <c r="F29" s="2" t="s">
        <v>8</v>
      </c>
      <c r="G29" s="19"/>
      <c r="H29" s="18" t="s">
        <v>24</v>
      </c>
      <c r="I29" s="15" t="s">
        <v>27</v>
      </c>
      <c r="J29" s="38"/>
      <c r="K29" s="41"/>
      <c r="L29" s="12">
        <v>0.5</v>
      </c>
      <c r="M29" s="13" t="s">
        <v>6</v>
      </c>
      <c r="N29" s="2" t="s">
        <v>9</v>
      </c>
      <c r="O29" s="19"/>
      <c r="P29" s="18" t="s">
        <v>20</v>
      </c>
      <c r="Q29" s="15" t="s">
        <v>25</v>
      </c>
    </row>
    <row r="30" spans="2:17" ht="14.25" thickBot="1">
      <c r="B30" s="44"/>
      <c r="C30" s="45"/>
      <c r="D30" s="14">
        <v>0.5833333333333334</v>
      </c>
      <c r="E30" s="4" t="s">
        <v>12</v>
      </c>
      <c r="F30" s="4" t="s">
        <v>7</v>
      </c>
      <c r="G30" s="20"/>
      <c r="H30" s="21" t="s">
        <v>25</v>
      </c>
      <c r="I30" s="22" t="s">
        <v>20</v>
      </c>
      <c r="J30" s="44"/>
      <c r="K30" s="45"/>
      <c r="L30" s="14">
        <v>0.5833333333333334</v>
      </c>
      <c r="M30" s="4" t="s">
        <v>12</v>
      </c>
      <c r="N30" s="4" t="s">
        <v>7</v>
      </c>
      <c r="O30" s="20"/>
      <c r="P30" s="21" t="s">
        <v>27</v>
      </c>
      <c r="Q30" s="22" t="s">
        <v>24</v>
      </c>
    </row>
  </sheetData>
  <sheetProtection/>
  <mergeCells count="34">
    <mergeCell ref="B2:G2"/>
    <mergeCell ref="J2:O2"/>
    <mergeCell ref="E3:F3"/>
    <mergeCell ref="M3:N3"/>
    <mergeCell ref="B4:B6"/>
    <mergeCell ref="C4:C6"/>
    <mergeCell ref="J4:J6"/>
    <mergeCell ref="K4:K6"/>
    <mergeCell ref="H3:I3"/>
    <mergeCell ref="B24:B26"/>
    <mergeCell ref="C24:C26"/>
    <mergeCell ref="J24:J26"/>
    <mergeCell ref="K16:K17"/>
    <mergeCell ref="J16:J17"/>
    <mergeCell ref="K24:K26"/>
    <mergeCell ref="B28:B30"/>
    <mergeCell ref="C28:C30"/>
    <mergeCell ref="J28:J30"/>
    <mergeCell ref="K28:K30"/>
    <mergeCell ref="B16:B18"/>
    <mergeCell ref="C16:C18"/>
    <mergeCell ref="B20:B22"/>
    <mergeCell ref="C20:C22"/>
    <mergeCell ref="J20:J22"/>
    <mergeCell ref="K20:K22"/>
    <mergeCell ref="B8:B10"/>
    <mergeCell ref="J12:J14"/>
    <mergeCell ref="K12:K14"/>
    <mergeCell ref="P3:Q3"/>
    <mergeCell ref="C8:C10"/>
    <mergeCell ref="J8:J10"/>
    <mergeCell ref="K8:K10"/>
    <mergeCell ref="B12:B14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4"/>
  <sheetViews>
    <sheetView tabSelected="1" view="pageBreakPreview" zoomScaleSheetLayoutView="100" zoomScalePageLayoutView="0" workbookViewId="0" topLeftCell="A1">
      <selection activeCell="A1" sqref="A1:A2"/>
    </sheetView>
  </sheetViews>
  <sheetFormatPr defaultColWidth="9.140625" defaultRowHeight="15"/>
  <cols>
    <col min="1" max="1" width="9.00390625" style="1" customWidth="1"/>
    <col min="2" max="2" width="4.00390625" style="1" bestFit="1" customWidth="1"/>
    <col min="3" max="6" width="2.57421875" style="1" customWidth="1"/>
    <col min="7" max="7" width="4.00390625" style="1" bestFit="1" customWidth="1"/>
    <col min="8" max="15" width="2.57421875" style="1" customWidth="1"/>
    <col min="16" max="16" width="4.00390625" style="1" bestFit="1" customWidth="1"/>
    <col min="17" max="20" width="2.57421875" style="1" customWidth="1"/>
    <col min="21" max="21" width="4.00390625" style="1" bestFit="1" customWidth="1"/>
    <col min="22" max="36" width="2.57421875" style="1" customWidth="1"/>
    <col min="37" max="41" width="6.57421875" style="1" customWidth="1"/>
    <col min="42" max="42" width="9.00390625" style="35" hidden="1" customWidth="1"/>
    <col min="43" max="16384" width="9.00390625" style="1" customWidth="1"/>
  </cols>
  <sheetData>
    <row r="1" spans="1:41" ht="13.5" customHeight="1">
      <c r="A1" s="85" t="s">
        <v>31</v>
      </c>
      <c r="B1" s="75" t="str">
        <f>A3</f>
        <v>鶴岡中央</v>
      </c>
      <c r="C1" s="75"/>
      <c r="D1" s="75"/>
      <c r="E1" s="75"/>
      <c r="F1" s="75"/>
      <c r="G1" s="75" t="str">
        <f>A9</f>
        <v>新庄神室</v>
      </c>
      <c r="H1" s="75"/>
      <c r="I1" s="75"/>
      <c r="J1" s="75"/>
      <c r="K1" s="75"/>
      <c r="L1" s="75" t="str">
        <f>A15</f>
        <v>米沢工業</v>
      </c>
      <c r="M1" s="75"/>
      <c r="N1" s="75"/>
      <c r="O1" s="75"/>
      <c r="P1" s="75"/>
      <c r="Q1" s="75" t="str">
        <f>A21</f>
        <v>楯岡</v>
      </c>
      <c r="R1" s="75"/>
      <c r="S1" s="75"/>
      <c r="T1" s="75"/>
      <c r="U1" s="75"/>
      <c r="V1" s="75" t="str">
        <f>A27</f>
        <v>東根工業</v>
      </c>
      <c r="W1" s="75"/>
      <c r="X1" s="75"/>
      <c r="Y1" s="75"/>
      <c r="Z1" s="75"/>
      <c r="AA1" s="79" t="str">
        <f>A33</f>
        <v>鶴岡東Ｂ</v>
      </c>
      <c r="AB1" s="80"/>
      <c r="AC1" s="80"/>
      <c r="AD1" s="80"/>
      <c r="AE1" s="81"/>
      <c r="AF1" s="79" t="str">
        <f>A39</f>
        <v>酒田光陵Ｂ</v>
      </c>
      <c r="AG1" s="80"/>
      <c r="AH1" s="80"/>
      <c r="AI1" s="80"/>
      <c r="AJ1" s="81"/>
      <c r="AK1" s="85" t="s">
        <v>32</v>
      </c>
      <c r="AL1" s="85" t="s">
        <v>33</v>
      </c>
      <c r="AM1" s="85" t="s">
        <v>34</v>
      </c>
      <c r="AN1" s="86" t="s">
        <v>35</v>
      </c>
      <c r="AO1" s="78" t="s">
        <v>36</v>
      </c>
    </row>
    <row r="2" spans="1:42" ht="13.5" customHeight="1">
      <c r="A2" s="85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83"/>
      <c r="AC2" s="83"/>
      <c r="AD2" s="83"/>
      <c r="AE2" s="84"/>
      <c r="AF2" s="82"/>
      <c r="AG2" s="83"/>
      <c r="AH2" s="83"/>
      <c r="AI2" s="83"/>
      <c r="AJ2" s="84"/>
      <c r="AK2" s="85"/>
      <c r="AL2" s="85"/>
      <c r="AM2" s="85"/>
      <c r="AN2" s="86"/>
      <c r="AO2" s="78"/>
      <c r="AP2" s="36"/>
    </row>
    <row r="3" spans="1:42" ht="13.5" customHeight="1">
      <c r="A3" s="75" t="s">
        <v>16</v>
      </c>
      <c r="B3" s="63"/>
      <c r="C3" s="64"/>
      <c r="D3" s="64"/>
      <c r="E3" s="64"/>
      <c r="F3" s="65"/>
      <c r="G3" s="54" t="s">
        <v>40</v>
      </c>
      <c r="H3" s="55"/>
      <c r="I3" s="55"/>
      <c r="J3" s="55"/>
      <c r="K3" s="56"/>
      <c r="L3" s="54" t="s">
        <v>48</v>
      </c>
      <c r="M3" s="55"/>
      <c r="N3" s="55"/>
      <c r="O3" s="55"/>
      <c r="P3" s="56"/>
      <c r="Q3" s="54" t="s">
        <v>41</v>
      </c>
      <c r="R3" s="55"/>
      <c r="S3" s="55"/>
      <c r="T3" s="55"/>
      <c r="U3" s="56"/>
      <c r="V3" s="54" t="s">
        <v>40</v>
      </c>
      <c r="W3" s="55"/>
      <c r="X3" s="55"/>
      <c r="Y3" s="55"/>
      <c r="Z3" s="56"/>
      <c r="AA3" s="54" t="s">
        <v>40</v>
      </c>
      <c r="AB3" s="55"/>
      <c r="AC3" s="55"/>
      <c r="AD3" s="55"/>
      <c r="AE3" s="56"/>
      <c r="AF3" s="54" t="s">
        <v>40</v>
      </c>
      <c r="AG3" s="55"/>
      <c r="AH3" s="55"/>
      <c r="AI3" s="55"/>
      <c r="AJ3" s="56"/>
      <c r="AK3" s="72">
        <f>COUNTIF(B3:AJ8,"○")*3+COUNTIF(B3:AJ8,"△")</f>
        <v>22</v>
      </c>
      <c r="AL3" s="72">
        <f>L4+G4+Q4+V4+AA4+AF4+G7+L7+Q7+V7+AA7+AF7</f>
        <v>22</v>
      </c>
      <c r="AM3" s="72">
        <f>K4+P4+U4+Z4+AE4+AJ4+K7+P7+U7+Z7+AE7+AJ7</f>
        <v>35</v>
      </c>
      <c r="AN3" s="57">
        <f>AL3-AM3</f>
        <v>-13</v>
      </c>
      <c r="AO3" s="60">
        <f>RANK(AP3,$AP$3:$AP$44,0)</f>
        <v>3</v>
      </c>
      <c r="AP3" s="87">
        <f>AK3+AN3*0.01+AL3*0.0001</f>
        <v>21.8722</v>
      </c>
    </row>
    <row r="4" spans="1:42" ht="13.5" customHeight="1">
      <c r="A4" s="76"/>
      <c r="B4" s="66"/>
      <c r="C4" s="67"/>
      <c r="D4" s="67"/>
      <c r="E4" s="67"/>
      <c r="F4" s="68"/>
      <c r="G4" s="52">
        <f>H4+H5</f>
        <v>2</v>
      </c>
      <c r="H4" s="27">
        <v>0</v>
      </c>
      <c r="I4" s="33" t="s">
        <v>37</v>
      </c>
      <c r="J4" s="34">
        <v>1</v>
      </c>
      <c r="K4" s="52">
        <f>J4+J5</f>
        <v>1</v>
      </c>
      <c r="L4" s="52">
        <f>M4+M5</f>
        <v>1</v>
      </c>
      <c r="M4" s="27">
        <v>0</v>
      </c>
      <c r="N4" s="33" t="s">
        <v>37</v>
      </c>
      <c r="O4" s="34">
        <v>0</v>
      </c>
      <c r="P4" s="52">
        <f>O4+O5</f>
        <v>1</v>
      </c>
      <c r="Q4" s="52">
        <f>R4+R5</f>
        <v>2</v>
      </c>
      <c r="R4" s="27">
        <v>0</v>
      </c>
      <c r="S4" s="33" t="s">
        <v>37</v>
      </c>
      <c r="T4" s="34">
        <v>4</v>
      </c>
      <c r="U4" s="52">
        <f>T4+T5</f>
        <v>8</v>
      </c>
      <c r="V4" s="52">
        <f>W4+W5</f>
        <v>4</v>
      </c>
      <c r="W4" s="27">
        <v>2</v>
      </c>
      <c r="X4" s="33" t="s">
        <v>37</v>
      </c>
      <c r="Y4" s="34">
        <v>1</v>
      </c>
      <c r="Z4" s="52">
        <f>Y4+Y5</f>
        <v>1</v>
      </c>
      <c r="AA4" s="52">
        <f>AB4+AB5</f>
        <v>2</v>
      </c>
      <c r="AB4" s="27">
        <v>0</v>
      </c>
      <c r="AC4" s="33" t="s">
        <v>37</v>
      </c>
      <c r="AD4" s="34">
        <v>1</v>
      </c>
      <c r="AE4" s="52">
        <f>AD4+AD5</f>
        <v>1</v>
      </c>
      <c r="AF4" s="52">
        <f>AG4+AG5</f>
        <v>2</v>
      </c>
      <c r="AG4" s="27">
        <v>1</v>
      </c>
      <c r="AH4" s="33" t="s">
        <v>37</v>
      </c>
      <c r="AI4" s="34">
        <v>0</v>
      </c>
      <c r="AJ4" s="52">
        <f>AI4+AI5</f>
        <v>1</v>
      </c>
      <c r="AK4" s="73"/>
      <c r="AL4" s="73"/>
      <c r="AM4" s="73"/>
      <c r="AN4" s="58"/>
      <c r="AO4" s="61"/>
      <c r="AP4" s="88"/>
    </row>
    <row r="5" spans="1:42" ht="13.5" customHeight="1">
      <c r="A5" s="76"/>
      <c r="B5" s="66"/>
      <c r="C5" s="67"/>
      <c r="D5" s="67"/>
      <c r="E5" s="67"/>
      <c r="F5" s="68"/>
      <c r="G5" s="53"/>
      <c r="H5" s="27">
        <v>2</v>
      </c>
      <c r="I5" s="33" t="s">
        <v>37</v>
      </c>
      <c r="J5" s="34">
        <v>0</v>
      </c>
      <c r="K5" s="53"/>
      <c r="L5" s="53"/>
      <c r="M5" s="27">
        <v>1</v>
      </c>
      <c r="N5" s="33" t="s">
        <v>37</v>
      </c>
      <c r="O5" s="34">
        <v>1</v>
      </c>
      <c r="P5" s="53"/>
      <c r="Q5" s="53"/>
      <c r="R5" s="27">
        <v>2</v>
      </c>
      <c r="S5" s="33" t="s">
        <v>37</v>
      </c>
      <c r="T5" s="34">
        <v>4</v>
      </c>
      <c r="U5" s="53"/>
      <c r="V5" s="53"/>
      <c r="W5" s="27">
        <v>2</v>
      </c>
      <c r="X5" s="33" t="s">
        <v>37</v>
      </c>
      <c r="Y5" s="34">
        <v>0</v>
      </c>
      <c r="Z5" s="53"/>
      <c r="AA5" s="53"/>
      <c r="AB5" s="27">
        <v>2</v>
      </c>
      <c r="AC5" s="33" t="s">
        <v>37</v>
      </c>
      <c r="AD5" s="34">
        <v>0</v>
      </c>
      <c r="AE5" s="53"/>
      <c r="AF5" s="53"/>
      <c r="AG5" s="27">
        <v>1</v>
      </c>
      <c r="AH5" s="33" t="s">
        <v>37</v>
      </c>
      <c r="AI5" s="34">
        <v>1</v>
      </c>
      <c r="AJ5" s="53"/>
      <c r="AK5" s="73"/>
      <c r="AL5" s="73"/>
      <c r="AM5" s="73"/>
      <c r="AN5" s="58"/>
      <c r="AO5" s="61"/>
      <c r="AP5" s="88"/>
    </row>
    <row r="6" spans="1:42" ht="13.5" customHeight="1">
      <c r="A6" s="76"/>
      <c r="B6" s="66"/>
      <c r="C6" s="67"/>
      <c r="D6" s="67"/>
      <c r="E6" s="67"/>
      <c r="F6" s="68"/>
      <c r="G6" s="54" t="s">
        <v>41</v>
      </c>
      <c r="H6" s="55"/>
      <c r="I6" s="55"/>
      <c r="J6" s="55"/>
      <c r="K6" s="56"/>
      <c r="L6" s="54" t="s">
        <v>54</v>
      </c>
      <c r="M6" s="55"/>
      <c r="N6" s="55"/>
      <c r="O6" s="55"/>
      <c r="P6" s="56"/>
      <c r="Q6" s="54" t="s">
        <v>40</v>
      </c>
      <c r="R6" s="55"/>
      <c r="S6" s="55"/>
      <c r="T6" s="55"/>
      <c r="U6" s="56"/>
      <c r="V6" s="54" t="s">
        <v>40</v>
      </c>
      <c r="W6" s="55"/>
      <c r="X6" s="55"/>
      <c r="Y6" s="55"/>
      <c r="Z6" s="56"/>
      <c r="AA6" s="54" t="s">
        <v>41</v>
      </c>
      <c r="AB6" s="55"/>
      <c r="AC6" s="55"/>
      <c r="AD6" s="55"/>
      <c r="AE6" s="56"/>
      <c r="AF6" s="54" t="s">
        <v>53</v>
      </c>
      <c r="AG6" s="55"/>
      <c r="AH6" s="55"/>
      <c r="AI6" s="55"/>
      <c r="AJ6" s="56"/>
      <c r="AK6" s="73"/>
      <c r="AL6" s="73"/>
      <c r="AM6" s="73"/>
      <c r="AN6" s="58"/>
      <c r="AO6" s="61"/>
      <c r="AP6" s="88"/>
    </row>
    <row r="7" spans="1:42" ht="13.5" customHeight="1">
      <c r="A7" s="76"/>
      <c r="B7" s="66"/>
      <c r="C7" s="67"/>
      <c r="D7" s="67"/>
      <c r="E7" s="67"/>
      <c r="F7" s="68"/>
      <c r="G7" s="52">
        <f>H7+H8</f>
        <v>1</v>
      </c>
      <c r="H7" s="27">
        <v>0</v>
      </c>
      <c r="I7" s="33" t="s">
        <v>37</v>
      </c>
      <c r="J7" s="34">
        <v>1</v>
      </c>
      <c r="K7" s="52">
        <f>J7+J8</f>
        <v>4</v>
      </c>
      <c r="L7" s="52">
        <f>M7+M8</f>
        <v>0</v>
      </c>
      <c r="M7" s="27">
        <v>0</v>
      </c>
      <c r="N7" s="33" t="s">
        <v>37</v>
      </c>
      <c r="O7" s="34">
        <v>5</v>
      </c>
      <c r="P7" s="52">
        <f>O7+O8</f>
        <v>10</v>
      </c>
      <c r="Q7" s="52">
        <f>R7+R8</f>
        <v>3</v>
      </c>
      <c r="R7" s="27">
        <v>0</v>
      </c>
      <c r="S7" s="33" t="s">
        <v>37</v>
      </c>
      <c r="T7" s="34">
        <v>2</v>
      </c>
      <c r="U7" s="52">
        <f>T7+T8</f>
        <v>2</v>
      </c>
      <c r="V7" s="52">
        <f>W7+W8</f>
        <v>3</v>
      </c>
      <c r="W7" s="27">
        <v>1</v>
      </c>
      <c r="X7" s="33" t="s">
        <v>37</v>
      </c>
      <c r="Y7" s="34">
        <v>1</v>
      </c>
      <c r="Z7" s="52">
        <f>Y7+Y8</f>
        <v>1</v>
      </c>
      <c r="AA7" s="52">
        <f>AB7+AB8</f>
        <v>0</v>
      </c>
      <c r="AB7" s="27">
        <v>0</v>
      </c>
      <c r="AC7" s="33" t="s">
        <v>37</v>
      </c>
      <c r="AD7" s="34">
        <v>3</v>
      </c>
      <c r="AE7" s="52">
        <f>AD7+AD8</f>
        <v>5</v>
      </c>
      <c r="AF7" s="52">
        <f>AG7+AG8</f>
        <v>2</v>
      </c>
      <c r="AG7" s="27">
        <v>1</v>
      </c>
      <c r="AH7" s="33" t="s">
        <v>37</v>
      </c>
      <c r="AI7" s="34">
        <v>0</v>
      </c>
      <c r="AJ7" s="52">
        <f>AI7+AI8</f>
        <v>0</v>
      </c>
      <c r="AK7" s="73"/>
      <c r="AL7" s="73"/>
      <c r="AM7" s="73"/>
      <c r="AN7" s="58"/>
      <c r="AO7" s="61"/>
      <c r="AP7" s="88"/>
    </row>
    <row r="8" spans="1:42" ht="13.5" customHeight="1">
      <c r="A8" s="77"/>
      <c r="B8" s="69"/>
      <c r="C8" s="70"/>
      <c r="D8" s="70"/>
      <c r="E8" s="70"/>
      <c r="F8" s="71"/>
      <c r="G8" s="53"/>
      <c r="H8" s="27">
        <v>1</v>
      </c>
      <c r="I8" s="33" t="s">
        <v>37</v>
      </c>
      <c r="J8" s="34">
        <v>3</v>
      </c>
      <c r="K8" s="53"/>
      <c r="L8" s="53"/>
      <c r="M8" s="27">
        <v>0</v>
      </c>
      <c r="N8" s="33" t="s">
        <v>37</v>
      </c>
      <c r="O8" s="34">
        <v>5</v>
      </c>
      <c r="P8" s="53"/>
      <c r="Q8" s="53"/>
      <c r="R8" s="27">
        <v>3</v>
      </c>
      <c r="S8" s="33" t="s">
        <v>37</v>
      </c>
      <c r="T8" s="34">
        <v>0</v>
      </c>
      <c r="U8" s="53"/>
      <c r="V8" s="53"/>
      <c r="W8" s="27">
        <v>2</v>
      </c>
      <c r="X8" s="33" t="s">
        <v>37</v>
      </c>
      <c r="Y8" s="34">
        <v>0</v>
      </c>
      <c r="Z8" s="53"/>
      <c r="AA8" s="53"/>
      <c r="AB8" s="27">
        <v>0</v>
      </c>
      <c r="AC8" s="33" t="s">
        <v>37</v>
      </c>
      <c r="AD8" s="34">
        <v>2</v>
      </c>
      <c r="AE8" s="53"/>
      <c r="AF8" s="53"/>
      <c r="AG8" s="27">
        <v>1</v>
      </c>
      <c r="AH8" s="33" t="s">
        <v>37</v>
      </c>
      <c r="AI8" s="34">
        <v>0</v>
      </c>
      <c r="AJ8" s="53"/>
      <c r="AK8" s="74"/>
      <c r="AL8" s="74"/>
      <c r="AM8" s="74"/>
      <c r="AN8" s="59"/>
      <c r="AO8" s="62"/>
      <c r="AP8" s="88"/>
    </row>
    <row r="9" spans="1:42" ht="13.5" customHeight="1">
      <c r="A9" s="75" t="s">
        <v>14</v>
      </c>
      <c r="B9" s="54" t="s">
        <v>41</v>
      </c>
      <c r="C9" s="55"/>
      <c r="D9" s="55"/>
      <c r="E9" s="55"/>
      <c r="F9" s="56"/>
      <c r="G9" s="63"/>
      <c r="H9" s="64"/>
      <c r="I9" s="64"/>
      <c r="J9" s="64"/>
      <c r="K9" s="65"/>
      <c r="L9" s="54" t="s">
        <v>45</v>
      </c>
      <c r="M9" s="55"/>
      <c r="N9" s="55"/>
      <c r="O9" s="55"/>
      <c r="P9" s="56"/>
      <c r="Q9" s="54" t="s">
        <v>41</v>
      </c>
      <c r="R9" s="55"/>
      <c r="S9" s="55"/>
      <c r="T9" s="55"/>
      <c r="U9" s="56"/>
      <c r="V9" s="54" t="s">
        <v>40</v>
      </c>
      <c r="W9" s="55"/>
      <c r="X9" s="55"/>
      <c r="Y9" s="55"/>
      <c r="Z9" s="56"/>
      <c r="AA9" s="54" t="s">
        <v>41</v>
      </c>
      <c r="AB9" s="55"/>
      <c r="AC9" s="55"/>
      <c r="AD9" s="55"/>
      <c r="AE9" s="56"/>
      <c r="AF9" s="54" t="s">
        <v>41</v>
      </c>
      <c r="AG9" s="55"/>
      <c r="AH9" s="55"/>
      <c r="AI9" s="55"/>
      <c r="AJ9" s="56"/>
      <c r="AK9" s="72">
        <f>COUNTIF(B9:AJ14,"○")*3+COUNTIF(B9:AJ14,"△")</f>
        <v>15</v>
      </c>
      <c r="AL9" s="72">
        <f>B10+L10+Q10+V10+AA10+AF10+B13+L13+Q13+V13+AA13+AF13</f>
        <v>27</v>
      </c>
      <c r="AM9" s="72">
        <f>F10+P10+U10+Z10+AE10+AJ10+F13+P13+U13+Z13+AE13+AJ13</f>
        <v>46</v>
      </c>
      <c r="AN9" s="57">
        <f>AL9-AM9</f>
        <v>-19</v>
      </c>
      <c r="AO9" s="60">
        <f>RANK(AP9,$AP$3:$AP$44,0)</f>
        <v>4</v>
      </c>
      <c r="AP9" s="87">
        <f>AK9+AN9*0.01+AL9*0.0001</f>
        <v>14.812700000000001</v>
      </c>
    </row>
    <row r="10" spans="1:42" ht="13.5" customHeight="1">
      <c r="A10" s="76"/>
      <c r="B10" s="52">
        <f>C10+C11</f>
        <v>1</v>
      </c>
      <c r="C10" s="27">
        <v>1</v>
      </c>
      <c r="D10" s="33" t="s">
        <v>37</v>
      </c>
      <c r="E10" s="34">
        <v>0</v>
      </c>
      <c r="F10" s="52">
        <f>E10+E11</f>
        <v>2</v>
      </c>
      <c r="G10" s="66"/>
      <c r="H10" s="67"/>
      <c r="I10" s="67"/>
      <c r="J10" s="67"/>
      <c r="K10" s="68"/>
      <c r="L10" s="52">
        <f>M10+M11</f>
        <v>0</v>
      </c>
      <c r="M10" s="27">
        <v>0</v>
      </c>
      <c r="N10" s="33" t="s">
        <v>37</v>
      </c>
      <c r="O10" s="34">
        <v>0</v>
      </c>
      <c r="P10" s="52">
        <f>O10+O11</f>
        <v>2</v>
      </c>
      <c r="Q10" s="52">
        <f>R10+R11</f>
        <v>0</v>
      </c>
      <c r="R10" s="27">
        <v>0</v>
      </c>
      <c r="S10" s="33" t="s">
        <v>37</v>
      </c>
      <c r="T10" s="34">
        <v>8</v>
      </c>
      <c r="U10" s="52">
        <f>T10+T11</f>
        <v>15</v>
      </c>
      <c r="V10" s="52">
        <f>W10+W11</f>
        <v>5</v>
      </c>
      <c r="W10" s="27">
        <v>2</v>
      </c>
      <c r="X10" s="33" t="s">
        <v>37</v>
      </c>
      <c r="Y10" s="34">
        <v>1</v>
      </c>
      <c r="Z10" s="52">
        <f>Y10+Y11</f>
        <v>2</v>
      </c>
      <c r="AA10" s="52">
        <f>AB10+AB11</f>
        <v>2</v>
      </c>
      <c r="AB10" s="27">
        <v>0</v>
      </c>
      <c r="AC10" s="33" t="s">
        <v>37</v>
      </c>
      <c r="AD10" s="34">
        <v>1</v>
      </c>
      <c r="AE10" s="52">
        <f>AD10+AD11</f>
        <v>3</v>
      </c>
      <c r="AF10" s="52">
        <f>AG10+AG11</f>
        <v>1</v>
      </c>
      <c r="AG10" s="27">
        <v>0</v>
      </c>
      <c r="AH10" s="33" t="s">
        <v>37</v>
      </c>
      <c r="AI10" s="34">
        <v>3</v>
      </c>
      <c r="AJ10" s="52">
        <f>AI10+AI11</f>
        <v>3</v>
      </c>
      <c r="AK10" s="73"/>
      <c r="AL10" s="73"/>
      <c r="AM10" s="73"/>
      <c r="AN10" s="58"/>
      <c r="AO10" s="61"/>
      <c r="AP10" s="88"/>
    </row>
    <row r="11" spans="1:42" ht="13.5" customHeight="1">
      <c r="A11" s="76"/>
      <c r="B11" s="53"/>
      <c r="C11" s="27">
        <v>0</v>
      </c>
      <c r="D11" s="33" t="s">
        <v>37</v>
      </c>
      <c r="E11" s="34">
        <v>2</v>
      </c>
      <c r="F11" s="53"/>
      <c r="G11" s="66"/>
      <c r="H11" s="67"/>
      <c r="I11" s="67"/>
      <c r="J11" s="67"/>
      <c r="K11" s="68"/>
      <c r="L11" s="53"/>
      <c r="M11" s="27">
        <v>0</v>
      </c>
      <c r="N11" s="33" t="s">
        <v>37</v>
      </c>
      <c r="O11" s="34">
        <v>2</v>
      </c>
      <c r="P11" s="53"/>
      <c r="Q11" s="53"/>
      <c r="R11" s="27">
        <v>0</v>
      </c>
      <c r="S11" s="33" t="s">
        <v>37</v>
      </c>
      <c r="T11" s="34">
        <v>7</v>
      </c>
      <c r="U11" s="53"/>
      <c r="V11" s="53"/>
      <c r="W11" s="27">
        <v>3</v>
      </c>
      <c r="X11" s="33" t="s">
        <v>37</v>
      </c>
      <c r="Y11" s="34">
        <v>1</v>
      </c>
      <c r="Z11" s="53"/>
      <c r="AA11" s="53"/>
      <c r="AB11" s="27">
        <v>2</v>
      </c>
      <c r="AC11" s="33" t="s">
        <v>37</v>
      </c>
      <c r="AD11" s="34">
        <v>2</v>
      </c>
      <c r="AE11" s="53"/>
      <c r="AF11" s="53"/>
      <c r="AG11" s="27">
        <v>1</v>
      </c>
      <c r="AH11" s="33" t="s">
        <v>37</v>
      </c>
      <c r="AI11" s="34">
        <v>0</v>
      </c>
      <c r="AJ11" s="53"/>
      <c r="AK11" s="73"/>
      <c r="AL11" s="73"/>
      <c r="AM11" s="73"/>
      <c r="AN11" s="58"/>
      <c r="AO11" s="61"/>
      <c r="AP11" s="88"/>
    </row>
    <row r="12" spans="1:42" ht="13.5" customHeight="1">
      <c r="A12" s="76"/>
      <c r="B12" s="54" t="s">
        <v>40</v>
      </c>
      <c r="C12" s="55"/>
      <c r="D12" s="55"/>
      <c r="E12" s="55"/>
      <c r="F12" s="56"/>
      <c r="G12" s="66"/>
      <c r="H12" s="67"/>
      <c r="I12" s="67"/>
      <c r="J12" s="67"/>
      <c r="K12" s="68"/>
      <c r="L12" s="54" t="s">
        <v>41</v>
      </c>
      <c r="M12" s="55"/>
      <c r="N12" s="55"/>
      <c r="O12" s="55"/>
      <c r="P12" s="56"/>
      <c r="Q12" s="54" t="s">
        <v>53</v>
      </c>
      <c r="R12" s="55"/>
      <c r="S12" s="55"/>
      <c r="T12" s="55"/>
      <c r="U12" s="56"/>
      <c r="V12" s="54" t="s">
        <v>40</v>
      </c>
      <c r="W12" s="55"/>
      <c r="X12" s="55"/>
      <c r="Y12" s="55"/>
      <c r="Z12" s="56"/>
      <c r="AA12" s="54" t="s">
        <v>54</v>
      </c>
      <c r="AB12" s="55"/>
      <c r="AC12" s="55"/>
      <c r="AD12" s="55"/>
      <c r="AE12" s="56"/>
      <c r="AF12" s="54" t="s">
        <v>40</v>
      </c>
      <c r="AG12" s="55"/>
      <c r="AH12" s="55"/>
      <c r="AI12" s="55"/>
      <c r="AJ12" s="56"/>
      <c r="AK12" s="73"/>
      <c r="AL12" s="73"/>
      <c r="AM12" s="73"/>
      <c r="AN12" s="58"/>
      <c r="AO12" s="61"/>
      <c r="AP12" s="88"/>
    </row>
    <row r="13" spans="1:42" ht="13.5" customHeight="1">
      <c r="A13" s="76"/>
      <c r="B13" s="52">
        <f>C13+C14</f>
        <v>4</v>
      </c>
      <c r="C13" s="27">
        <v>1</v>
      </c>
      <c r="D13" s="33" t="s">
        <v>37</v>
      </c>
      <c r="E13" s="34">
        <v>0</v>
      </c>
      <c r="F13" s="52">
        <f>E13+E14</f>
        <v>1</v>
      </c>
      <c r="G13" s="66"/>
      <c r="H13" s="67"/>
      <c r="I13" s="67"/>
      <c r="J13" s="67"/>
      <c r="K13" s="68"/>
      <c r="L13" s="52">
        <f>M13+M14</f>
        <v>0</v>
      </c>
      <c r="M13" s="27">
        <v>0</v>
      </c>
      <c r="N13" s="33" t="s">
        <v>37</v>
      </c>
      <c r="O13" s="34">
        <v>0</v>
      </c>
      <c r="P13" s="52">
        <f>O13+O14</f>
        <v>4</v>
      </c>
      <c r="Q13" s="52">
        <f>R13+R14</f>
        <v>7</v>
      </c>
      <c r="R13" s="27">
        <v>0</v>
      </c>
      <c r="S13" s="33" t="s">
        <v>37</v>
      </c>
      <c r="T13" s="34">
        <v>2</v>
      </c>
      <c r="U13" s="52">
        <f>T13+T14</f>
        <v>4</v>
      </c>
      <c r="V13" s="52">
        <f>W13+W14</f>
        <v>3</v>
      </c>
      <c r="W13" s="27">
        <v>0</v>
      </c>
      <c r="X13" s="33" t="s">
        <v>37</v>
      </c>
      <c r="Y13" s="34">
        <v>2</v>
      </c>
      <c r="Z13" s="52">
        <f>Y13+Y14</f>
        <v>2</v>
      </c>
      <c r="AA13" s="52">
        <f>AB13+AB14</f>
        <v>0</v>
      </c>
      <c r="AB13" s="27">
        <v>0</v>
      </c>
      <c r="AC13" s="33" t="s">
        <v>37</v>
      </c>
      <c r="AD13" s="34">
        <v>2</v>
      </c>
      <c r="AE13" s="52">
        <f>AD13+AD14</f>
        <v>5</v>
      </c>
      <c r="AF13" s="52">
        <f>AG13+AG14</f>
        <v>4</v>
      </c>
      <c r="AG13" s="27">
        <v>2</v>
      </c>
      <c r="AH13" s="33" t="s">
        <v>37</v>
      </c>
      <c r="AI13" s="34">
        <v>2</v>
      </c>
      <c r="AJ13" s="52">
        <f>AI13+AI14</f>
        <v>3</v>
      </c>
      <c r="AK13" s="73"/>
      <c r="AL13" s="73"/>
      <c r="AM13" s="73"/>
      <c r="AN13" s="58"/>
      <c r="AO13" s="61"/>
      <c r="AP13" s="88"/>
    </row>
    <row r="14" spans="1:42" ht="13.5" customHeight="1">
      <c r="A14" s="77"/>
      <c r="B14" s="53"/>
      <c r="C14" s="27">
        <v>3</v>
      </c>
      <c r="D14" s="33" t="s">
        <v>37</v>
      </c>
      <c r="E14" s="34">
        <v>1</v>
      </c>
      <c r="F14" s="53"/>
      <c r="G14" s="69"/>
      <c r="H14" s="70"/>
      <c r="I14" s="70"/>
      <c r="J14" s="70"/>
      <c r="K14" s="71"/>
      <c r="L14" s="53"/>
      <c r="M14" s="27">
        <v>0</v>
      </c>
      <c r="N14" s="33" t="s">
        <v>37</v>
      </c>
      <c r="O14" s="34">
        <v>4</v>
      </c>
      <c r="P14" s="53"/>
      <c r="Q14" s="53"/>
      <c r="R14" s="27">
        <v>7</v>
      </c>
      <c r="S14" s="33" t="s">
        <v>37</v>
      </c>
      <c r="T14" s="34">
        <v>2</v>
      </c>
      <c r="U14" s="53"/>
      <c r="V14" s="53"/>
      <c r="W14" s="27">
        <v>3</v>
      </c>
      <c r="X14" s="33" t="s">
        <v>37</v>
      </c>
      <c r="Y14" s="34">
        <v>0</v>
      </c>
      <c r="Z14" s="53"/>
      <c r="AA14" s="53"/>
      <c r="AB14" s="27">
        <v>0</v>
      </c>
      <c r="AC14" s="33" t="s">
        <v>37</v>
      </c>
      <c r="AD14" s="34">
        <v>3</v>
      </c>
      <c r="AE14" s="53"/>
      <c r="AF14" s="53"/>
      <c r="AG14" s="27">
        <v>2</v>
      </c>
      <c r="AH14" s="33" t="s">
        <v>37</v>
      </c>
      <c r="AI14" s="34">
        <v>1</v>
      </c>
      <c r="AJ14" s="53"/>
      <c r="AK14" s="74"/>
      <c r="AL14" s="74"/>
      <c r="AM14" s="74"/>
      <c r="AN14" s="59"/>
      <c r="AO14" s="62"/>
      <c r="AP14" s="88"/>
    </row>
    <row r="15" spans="1:42" ht="13.5" customHeight="1">
      <c r="A15" s="75" t="s">
        <v>15</v>
      </c>
      <c r="B15" s="54" t="s">
        <v>48</v>
      </c>
      <c r="C15" s="55"/>
      <c r="D15" s="55"/>
      <c r="E15" s="55"/>
      <c r="F15" s="56"/>
      <c r="G15" s="54" t="s">
        <v>46</v>
      </c>
      <c r="H15" s="55"/>
      <c r="I15" s="55"/>
      <c r="J15" s="55"/>
      <c r="K15" s="56"/>
      <c r="L15" s="63"/>
      <c r="M15" s="64"/>
      <c r="N15" s="64"/>
      <c r="O15" s="64"/>
      <c r="P15" s="65"/>
      <c r="Q15" s="54" t="s">
        <v>40</v>
      </c>
      <c r="R15" s="55"/>
      <c r="S15" s="55"/>
      <c r="T15" s="55"/>
      <c r="U15" s="56"/>
      <c r="V15" s="54" t="s">
        <v>40</v>
      </c>
      <c r="W15" s="55"/>
      <c r="X15" s="55"/>
      <c r="Y15" s="55"/>
      <c r="Z15" s="56"/>
      <c r="AA15" s="54" t="s">
        <v>40</v>
      </c>
      <c r="AB15" s="55"/>
      <c r="AC15" s="55"/>
      <c r="AD15" s="55"/>
      <c r="AE15" s="56"/>
      <c r="AF15" s="54" t="s">
        <v>40</v>
      </c>
      <c r="AG15" s="55"/>
      <c r="AH15" s="55"/>
      <c r="AI15" s="55"/>
      <c r="AJ15" s="56"/>
      <c r="AK15" s="72">
        <f>COUNTIF(B15:AJ20,"○")*3+COUNTIF(B15:AJ20,"△")</f>
        <v>32</v>
      </c>
      <c r="AL15" s="72">
        <f>B16+G16+Q16+V16+AA16+AF16+B19+G19+Q19+V19+AA19+AF19</f>
        <v>49</v>
      </c>
      <c r="AM15" s="72">
        <f>F16+K16+U16+Z16+AE16+AJ16+F19+K19+U19+Z19+AE19+AJ19</f>
        <v>5</v>
      </c>
      <c r="AN15" s="57">
        <f>AL15-AM15</f>
        <v>44</v>
      </c>
      <c r="AO15" s="60">
        <f>RANK(AP15,$AP$3:$AP$44,0)</f>
        <v>1</v>
      </c>
      <c r="AP15" s="87">
        <f>AK15+AN15*0.01+AL15*0.0001</f>
        <v>32.4449</v>
      </c>
    </row>
    <row r="16" spans="1:42" ht="13.5" customHeight="1">
      <c r="A16" s="76"/>
      <c r="B16" s="52">
        <f>C16+C17</f>
        <v>1</v>
      </c>
      <c r="C16" s="27">
        <v>0</v>
      </c>
      <c r="D16" s="33" t="s">
        <v>37</v>
      </c>
      <c r="E16" s="34">
        <v>0</v>
      </c>
      <c r="F16" s="52">
        <f>E16+E17</f>
        <v>1</v>
      </c>
      <c r="G16" s="52">
        <f>H16+H17</f>
        <v>2</v>
      </c>
      <c r="H16" s="27">
        <v>0</v>
      </c>
      <c r="I16" s="33" t="s">
        <v>37</v>
      </c>
      <c r="J16" s="34">
        <v>0</v>
      </c>
      <c r="K16" s="52">
        <f>J16+J17</f>
        <v>0</v>
      </c>
      <c r="L16" s="66"/>
      <c r="M16" s="67"/>
      <c r="N16" s="67"/>
      <c r="O16" s="67"/>
      <c r="P16" s="68"/>
      <c r="Q16" s="52">
        <f>R16+R17</f>
        <v>5</v>
      </c>
      <c r="R16" s="27">
        <v>2</v>
      </c>
      <c r="S16" s="33" t="s">
        <v>37</v>
      </c>
      <c r="T16" s="34">
        <v>0</v>
      </c>
      <c r="U16" s="52">
        <f>T16+T17</f>
        <v>1</v>
      </c>
      <c r="V16" s="52">
        <f>W16+W17</f>
        <v>5</v>
      </c>
      <c r="W16" s="27">
        <v>4</v>
      </c>
      <c r="X16" s="33" t="s">
        <v>37</v>
      </c>
      <c r="Y16" s="34">
        <v>0</v>
      </c>
      <c r="Z16" s="52">
        <f>Y16+Y17</f>
        <v>0</v>
      </c>
      <c r="AA16" s="52">
        <f>AB16+AB17</f>
        <v>2</v>
      </c>
      <c r="AB16" s="27">
        <v>0</v>
      </c>
      <c r="AC16" s="33" t="s">
        <v>37</v>
      </c>
      <c r="AD16" s="34">
        <v>1</v>
      </c>
      <c r="AE16" s="52">
        <f>AD16+AD17</f>
        <v>1</v>
      </c>
      <c r="AF16" s="52">
        <f>AG16+AG17</f>
        <v>7</v>
      </c>
      <c r="AG16" s="27">
        <v>3</v>
      </c>
      <c r="AH16" s="33" t="s">
        <v>37</v>
      </c>
      <c r="AI16" s="34">
        <v>0</v>
      </c>
      <c r="AJ16" s="52">
        <f>AI16+AI17</f>
        <v>0</v>
      </c>
      <c r="AK16" s="73"/>
      <c r="AL16" s="73"/>
      <c r="AM16" s="73"/>
      <c r="AN16" s="58"/>
      <c r="AO16" s="61"/>
      <c r="AP16" s="88"/>
    </row>
    <row r="17" spans="1:42" ht="13.5" customHeight="1">
      <c r="A17" s="76"/>
      <c r="B17" s="53"/>
      <c r="C17" s="27">
        <v>1</v>
      </c>
      <c r="D17" s="33" t="s">
        <v>37</v>
      </c>
      <c r="E17" s="34">
        <v>1</v>
      </c>
      <c r="F17" s="53"/>
      <c r="G17" s="53"/>
      <c r="H17" s="27">
        <v>2</v>
      </c>
      <c r="I17" s="33" t="s">
        <v>37</v>
      </c>
      <c r="J17" s="34">
        <v>0</v>
      </c>
      <c r="K17" s="53"/>
      <c r="L17" s="66"/>
      <c r="M17" s="67"/>
      <c r="N17" s="67"/>
      <c r="O17" s="67"/>
      <c r="P17" s="68"/>
      <c r="Q17" s="53"/>
      <c r="R17" s="27">
        <v>3</v>
      </c>
      <c r="S17" s="33" t="s">
        <v>37</v>
      </c>
      <c r="T17" s="34">
        <v>1</v>
      </c>
      <c r="U17" s="53"/>
      <c r="V17" s="53"/>
      <c r="W17" s="27">
        <v>1</v>
      </c>
      <c r="X17" s="33" t="s">
        <v>37</v>
      </c>
      <c r="Y17" s="34">
        <v>0</v>
      </c>
      <c r="Z17" s="53"/>
      <c r="AA17" s="53"/>
      <c r="AB17" s="27">
        <v>2</v>
      </c>
      <c r="AC17" s="33" t="s">
        <v>37</v>
      </c>
      <c r="AD17" s="34">
        <v>0</v>
      </c>
      <c r="AE17" s="53"/>
      <c r="AF17" s="53"/>
      <c r="AG17" s="27">
        <v>4</v>
      </c>
      <c r="AH17" s="33" t="s">
        <v>37</v>
      </c>
      <c r="AI17" s="34">
        <v>0</v>
      </c>
      <c r="AJ17" s="53"/>
      <c r="AK17" s="73"/>
      <c r="AL17" s="73"/>
      <c r="AM17" s="73"/>
      <c r="AN17" s="58"/>
      <c r="AO17" s="61"/>
      <c r="AP17" s="88"/>
    </row>
    <row r="18" spans="1:42" ht="13.5" customHeight="1">
      <c r="A18" s="76"/>
      <c r="B18" s="54" t="s">
        <v>53</v>
      </c>
      <c r="C18" s="55"/>
      <c r="D18" s="55"/>
      <c r="E18" s="55"/>
      <c r="F18" s="56"/>
      <c r="G18" s="54" t="s">
        <v>40</v>
      </c>
      <c r="H18" s="55"/>
      <c r="I18" s="55"/>
      <c r="J18" s="55"/>
      <c r="K18" s="56"/>
      <c r="L18" s="66"/>
      <c r="M18" s="67"/>
      <c r="N18" s="67"/>
      <c r="O18" s="67"/>
      <c r="P18" s="68"/>
      <c r="Q18" s="54" t="s">
        <v>40</v>
      </c>
      <c r="R18" s="55"/>
      <c r="S18" s="55"/>
      <c r="T18" s="55"/>
      <c r="U18" s="56"/>
      <c r="V18" s="54" t="s">
        <v>48</v>
      </c>
      <c r="W18" s="55"/>
      <c r="X18" s="55"/>
      <c r="Y18" s="55"/>
      <c r="Z18" s="56"/>
      <c r="AA18" s="54" t="s">
        <v>40</v>
      </c>
      <c r="AB18" s="55"/>
      <c r="AC18" s="55"/>
      <c r="AD18" s="55"/>
      <c r="AE18" s="56"/>
      <c r="AF18" s="54" t="s">
        <v>40</v>
      </c>
      <c r="AG18" s="55"/>
      <c r="AH18" s="55"/>
      <c r="AI18" s="55"/>
      <c r="AJ18" s="56"/>
      <c r="AK18" s="73"/>
      <c r="AL18" s="73"/>
      <c r="AM18" s="73"/>
      <c r="AN18" s="58"/>
      <c r="AO18" s="61"/>
      <c r="AP18" s="88"/>
    </row>
    <row r="19" spans="1:42" ht="13.5" customHeight="1">
      <c r="A19" s="76"/>
      <c r="B19" s="52">
        <f>C19+C20</f>
        <v>10</v>
      </c>
      <c r="C19" s="27">
        <v>5</v>
      </c>
      <c r="D19" s="33" t="s">
        <v>37</v>
      </c>
      <c r="E19" s="34">
        <v>0</v>
      </c>
      <c r="F19" s="52">
        <f>E19+E20</f>
        <v>0</v>
      </c>
      <c r="G19" s="52">
        <f>H19+H20</f>
        <v>4</v>
      </c>
      <c r="H19" s="27">
        <v>0</v>
      </c>
      <c r="I19" s="33" t="s">
        <v>37</v>
      </c>
      <c r="J19" s="34">
        <v>0</v>
      </c>
      <c r="K19" s="52">
        <f>J19+J20</f>
        <v>0</v>
      </c>
      <c r="L19" s="66"/>
      <c r="M19" s="67"/>
      <c r="N19" s="67"/>
      <c r="O19" s="67"/>
      <c r="P19" s="68"/>
      <c r="Q19" s="52">
        <f>R19+R20</f>
        <v>4</v>
      </c>
      <c r="R19" s="27">
        <v>2</v>
      </c>
      <c r="S19" s="33" t="s">
        <v>37</v>
      </c>
      <c r="T19" s="34">
        <v>0</v>
      </c>
      <c r="U19" s="52">
        <f>T19+T20</f>
        <v>0</v>
      </c>
      <c r="V19" s="52">
        <f>W19+W20</f>
        <v>1</v>
      </c>
      <c r="W19" s="27">
        <v>0</v>
      </c>
      <c r="X19" s="33" t="s">
        <v>37</v>
      </c>
      <c r="Y19" s="34">
        <v>1</v>
      </c>
      <c r="Z19" s="52">
        <f>Y19+Y20</f>
        <v>1</v>
      </c>
      <c r="AA19" s="52">
        <f>AB19+AB20</f>
        <v>5</v>
      </c>
      <c r="AB19" s="27">
        <v>2</v>
      </c>
      <c r="AC19" s="33" t="s">
        <v>37</v>
      </c>
      <c r="AD19" s="34">
        <v>0</v>
      </c>
      <c r="AE19" s="52">
        <f>AD19+AD20</f>
        <v>1</v>
      </c>
      <c r="AF19" s="52">
        <f>AG19+AG20</f>
        <v>3</v>
      </c>
      <c r="AG19" s="27">
        <v>1</v>
      </c>
      <c r="AH19" s="33" t="s">
        <v>37</v>
      </c>
      <c r="AI19" s="34">
        <v>0</v>
      </c>
      <c r="AJ19" s="52">
        <f>AI19+AI20</f>
        <v>0</v>
      </c>
      <c r="AK19" s="73"/>
      <c r="AL19" s="73"/>
      <c r="AM19" s="73"/>
      <c r="AN19" s="58"/>
      <c r="AO19" s="61"/>
      <c r="AP19" s="88"/>
    </row>
    <row r="20" spans="1:42" ht="13.5" customHeight="1">
      <c r="A20" s="77"/>
      <c r="B20" s="53"/>
      <c r="C20" s="27">
        <v>5</v>
      </c>
      <c r="D20" s="33" t="s">
        <v>37</v>
      </c>
      <c r="E20" s="34">
        <v>0</v>
      </c>
      <c r="F20" s="53"/>
      <c r="G20" s="53"/>
      <c r="H20" s="27">
        <v>4</v>
      </c>
      <c r="I20" s="33" t="s">
        <v>37</v>
      </c>
      <c r="J20" s="34">
        <v>0</v>
      </c>
      <c r="K20" s="53"/>
      <c r="L20" s="69"/>
      <c r="M20" s="70"/>
      <c r="N20" s="70"/>
      <c r="O20" s="70"/>
      <c r="P20" s="71"/>
      <c r="Q20" s="53"/>
      <c r="R20" s="27">
        <v>2</v>
      </c>
      <c r="S20" s="33" t="s">
        <v>37</v>
      </c>
      <c r="T20" s="34">
        <v>0</v>
      </c>
      <c r="U20" s="53"/>
      <c r="V20" s="53"/>
      <c r="W20" s="27">
        <v>1</v>
      </c>
      <c r="X20" s="33" t="s">
        <v>37</v>
      </c>
      <c r="Y20" s="34">
        <v>0</v>
      </c>
      <c r="Z20" s="53"/>
      <c r="AA20" s="53"/>
      <c r="AB20" s="27">
        <v>3</v>
      </c>
      <c r="AC20" s="33" t="s">
        <v>37</v>
      </c>
      <c r="AD20" s="34">
        <v>1</v>
      </c>
      <c r="AE20" s="53"/>
      <c r="AF20" s="53"/>
      <c r="AG20" s="27">
        <v>2</v>
      </c>
      <c r="AH20" s="33" t="s">
        <v>37</v>
      </c>
      <c r="AI20" s="34">
        <v>0</v>
      </c>
      <c r="AJ20" s="53"/>
      <c r="AK20" s="74"/>
      <c r="AL20" s="74"/>
      <c r="AM20" s="74"/>
      <c r="AN20" s="59"/>
      <c r="AO20" s="62"/>
      <c r="AP20" s="88"/>
    </row>
    <row r="21" spans="1:42" ht="13.5" customHeight="1">
      <c r="A21" s="75" t="s">
        <v>26</v>
      </c>
      <c r="B21" s="54" t="s">
        <v>40</v>
      </c>
      <c r="C21" s="55"/>
      <c r="D21" s="55"/>
      <c r="E21" s="55"/>
      <c r="F21" s="56"/>
      <c r="G21" s="54" t="s">
        <v>49</v>
      </c>
      <c r="H21" s="55"/>
      <c r="I21" s="55"/>
      <c r="J21" s="55"/>
      <c r="K21" s="56"/>
      <c r="L21" s="54" t="s">
        <v>44</v>
      </c>
      <c r="M21" s="55"/>
      <c r="N21" s="55"/>
      <c r="O21" s="55"/>
      <c r="P21" s="56"/>
      <c r="Q21" s="63"/>
      <c r="R21" s="64"/>
      <c r="S21" s="64"/>
      <c r="T21" s="64"/>
      <c r="U21" s="65"/>
      <c r="V21" s="54" t="s">
        <v>46</v>
      </c>
      <c r="W21" s="55"/>
      <c r="X21" s="55"/>
      <c r="Y21" s="55"/>
      <c r="Z21" s="56"/>
      <c r="AA21" s="54" t="s">
        <v>41</v>
      </c>
      <c r="AB21" s="55"/>
      <c r="AC21" s="55"/>
      <c r="AD21" s="55"/>
      <c r="AE21" s="56"/>
      <c r="AF21" s="54" t="s">
        <v>41</v>
      </c>
      <c r="AG21" s="55"/>
      <c r="AH21" s="55"/>
      <c r="AI21" s="55"/>
      <c r="AJ21" s="56"/>
      <c r="AK21" s="72">
        <f>COUNTIF(B21:AJ26,"○")*3+COUNTIF(B21:AJ26,"△")</f>
        <v>12</v>
      </c>
      <c r="AL21" s="72">
        <f>B22+G22+L22+V22+AA22+AF22+B25+G25+L25+V25+AA25+AF25</f>
        <v>41</v>
      </c>
      <c r="AM21" s="72">
        <f>F22+K22+P22+Z22+AE22+AJ22+F25+K25+P25+Z25+AE25+AJ25</f>
        <v>35</v>
      </c>
      <c r="AN21" s="57">
        <f>AL21-AM21</f>
        <v>6</v>
      </c>
      <c r="AO21" s="60">
        <f>RANK(AP21,$AP$3:$AP$44,0)</f>
        <v>5</v>
      </c>
      <c r="AP21" s="87">
        <f>AK21+AN21*0.01+AL21*0.0001</f>
        <v>12.0641</v>
      </c>
    </row>
    <row r="22" spans="1:42" ht="13.5" customHeight="1">
      <c r="A22" s="76"/>
      <c r="B22" s="52">
        <f>C22+C23</f>
        <v>8</v>
      </c>
      <c r="C22" s="27">
        <v>4</v>
      </c>
      <c r="D22" s="33" t="s">
        <v>37</v>
      </c>
      <c r="E22" s="34">
        <v>0</v>
      </c>
      <c r="F22" s="52">
        <f>E22+E23</f>
        <v>2</v>
      </c>
      <c r="G22" s="52">
        <f>H22+H23</f>
        <v>15</v>
      </c>
      <c r="H22" s="27">
        <v>8</v>
      </c>
      <c r="I22" s="33" t="s">
        <v>37</v>
      </c>
      <c r="J22" s="34">
        <v>0</v>
      </c>
      <c r="K22" s="52">
        <f>J22+J23</f>
        <v>0</v>
      </c>
      <c r="L22" s="52">
        <f>M22+M23</f>
        <v>1</v>
      </c>
      <c r="M22" s="27">
        <v>0</v>
      </c>
      <c r="N22" s="33" t="s">
        <v>37</v>
      </c>
      <c r="O22" s="34">
        <v>2</v>
      </c>
      <c r="P22" s="52">
        <f>O22+O23</f>
        <v>5</v>
      </c>
      <c r="Q22" s="66"/>
      <c r="R22" s="67"/>
      <c r="S22" s="67"/>
      <c r="T22" s="67"/>
      <c r="U22" s="68"/>
      <c r="V22" s="52">
        <f>W22+W23</f>
        <v>3</v>
      </c>
      <c r="W22" s="27">
        <v>1</v>
      </c>
      <c r="X22" s="33" t="s">
        <v>37</v>
      </c>
      <c r="Y22" s="34">
        <v>0</v>
      </c>
      <c r="Z22" s="52">
        <f>Y22+Y23</f>
        <v>2</v>
      </c>
      <c r="AA22" s="52">
        <f>AB22+AB23</f>
        <v>1</v>
      </c>
      <c r="AB22" s="27">
        <v>0</v>
      </c>
      <c r="AC22" s="33" t="s">
        <v>37</v>
      </c>
      <c r="AD22" s="34">
        <v>0</v>
      </c>
      <c r="AE22" s="52">
        <f>AD22+AD23</f>
        <v>2</v>
      </c>
      <c r="AF22" s="52">
        <f>AG22+AG23</f>
        <v>0</v>
      </c>
      <c r="AG22" s="27">
        <v>0</v>
      </c>
      <c r="AH22" s="33" t="s">
        <v>37</v>
      </c>
      <c r="AI22" s="34">
        <v>1</v>
      </c>
      <c r="AJ22" s="52">
        <f>AI22+AI23</f>
        <v>3</v>
      </c>
      <c r="AK22" s="73"/>
      <c r="AL22" s="73"/>
      <c r="AM22" s="73"/>
      <c r="AN22" s="58"/>
      <c r="AO22" s="61"/>
      <c r="AP22" s="88"/>
    </row>
    <row r="23" spans="1:42" ht="13.5" customHeight="1">
      <c r="A23" s="76"/>
      <c r="B23" s="53"/>
      <c r="C23" s="27">
        <v>4</v>
      </c>
      <c r="D23" s="33" t="s">
        <v>37</v>
      </c>
      <c r="E23" s="34">
        <v>2</v>
      </c>
      <c r="F23" s="53"/>
      <c r="G23" s="53"/>
      <c r="H23" s="27">
        <v>7</v>
      </c>
      <c r="I23" s="33" t="s">
        <v>37</v>
      </c>
      <c r="J23" s="34">
        <v>0</v>
      </c>
      <c r="K23" s="53"/>
      <c r="L23" s="53"/>
      <c r="M23" s="27">
        <v>1</v>
      </c>
      <c r="N23" s="33" t="s">
        <v>37</v>
      </c>
      <c r="O23" s="34">
        <v>3</v>
      </c>
      <c r="P23" s="53"/>
      <c r="Q23" s="66"/>
      <c r="R23" s="67"/>
      <c r="S23" s="67"/>
      <c r="T23" s="67"/>
      <c r="U23" s="68"/>
      <c r="V23" s="53"/>
      <c r="W23" s="27">
        <v>2</v>
      </c>
      <c r="X23" s="33" t="s">
        <v>37</v>
      </c>
      <c r="Y23" s="34">
        <v>2</v>
      </c>
      <c r="Z23" s="53"/>
      <c r="AA23" s="53"/>
      <c r="AB23" s="27">
        <v>1</v>
      </c>
      <c r="AC23" s="33" t="s">
        <v>37</v>
      </c>
      <c r="AD23" s="34">
        <v>2</v>
      </c>
      <c r="AE23" s="53"/>
      <c r="AF23" s="53"/>
      <c r="AG23" s="27">
        <v>0</v>
      </c>
      <c r="AH23" s="33" t="s">
        <v>37</v>
      </c>
      <c r="AI23" s="34">
        <v>2</v>
      </c>
      <c r="AJ23" s="53"/>
      <c r="AK23" s="73"/>
      <c r="AL23" s="73"/>
      <c r="AM23" s="73"/>
      <c r="AN23" s="58"/>
      <c r="AO23" s="61"/>
      <c r="AP23" s="88"/>
    </row>
    <row r="24" spans="1:42" ht="13.5" customHeight="1">
      <c r="A24" s="76"/>
      <c r="B24" s="54" t="s">
        <v>41</v>
      </c>
      <c r="C24" s="55"/>
      <c r="D24" s="55"/>
      <c r="E24" s="55"/>
      <c r="F24" s="56"/>
      <c r="G24" s="54" t="s">
        <v>54</v>
      </c>
      <c r="H24" s="55"/>
      <c r="I24" s="55"/>
      <c r="J24" s="55"/>
      <c r="K24" s="56"/>
      <c r="L24" s="54" t="s">
        <v>41</v>
      </c>
      <c r="M24" s="55"/>
      <c r="N24" s="55"/>
      <c r="O24" s="55"/>
      <c r="P24" s="56"/>
      <c r="Q24" s="66"/>
      <c r="R24" s="67"/>
      <c r="S24" s="67"/>
      <c r="T24" s="67"/>
      <c r="U24" s="68"/>
      <c r="V24" s="54" t="s">
        <v>41</v>
      </c>
      <c r="W24" s="55"/>
      <c r="X24" s="55"/>
      <c r="Y24" s="55"/>
      <c r="Z24" s="56"/>
      <c r="AA24" s="54" t="s">
        <v>41</v>
      </c>
      <c r="AB24" s="55"/>
      <c r="AC24" s="55"/>
      <c r="AD24" s="55"/>
      <c r="AE24" s="56"/>
      <c r="AF24" s="54" t="s">
        <v>55</v>
      </c>
      <c r="AG24" s="55"/>
      <c r="AH24" s="55"/>
      <c r="AI24" s="55"/>
      <c r="AJ24" s="56"/>
      <c r="AK24" s="73"/>
      <c r="AL24" s="73"/>
      <c r="AM24" s="73"/>
      <c r="AN24" s="58"/>
      <c r="AO24" s="61"/>
      <c r="AP24" s="88"/>
    </row>
    <row r="25" spans="1:42" ht="13.5" customHeight="1">
      <c r="A25" s="76"/>
      <c r="B25" s="52">
        <f>C25+C26</f>
        <v>2</v>
      </c>
      <c r="C25" s="27">
        <v>2</v>
      </c>
      <c r="D25" s="33" t="s">
        <v>37</v>
      </c>
      <c r="E25" s="34">
        <v>0</v>
      </c>
      <c r="F25" s="52">
        <f>E25+E26</f>
        <v>3</v>
      </c>
      <c r="G25" s="52">
        <f>H25+H26</f>
        <v>4</v>
      </c>
      <c r="H25" s="27">
        <v>2</v>
      </c>
      <c r="I25" s="33" t="s">
        <v>37</v>
      </c>
      <c r="J25" s="34">
        <v>0</v>
      </c>
      <c r="K25" s="52">
        <f>J25+J26</f>
        <v>7</v>
      </c>
      <c r="L25" s="52">
        <f>M25+M26</f>
        <v>0</v>
      </c>
      <c r="M25" s="27">
        <v>0</v>
      </c>
      <c r="N25" s="33" t="s">
        <v>37</v>
      </c>
      <c r="O25" s="34">
        <v>2</v>
      </c>
      <c r="P25" s="52">
        <f>O25+O26</f>
        <v>4</v>
      </c>
      <c r="Q25" s="66"/>
      <c r="R25" s="67"/>
      <c r="S25" s="67"/>
      <c r="T25" s="67"/>
      <c r="U25" s="68"/>
      <c r="V25" s="52">
        <f>W25+W26</f>
        <v>2</v>
      </c>
      <c r="W25" s="27">
        <v>1</v>
      </c>
      <c r="X25" s="33" t="s">
        <v>37</v>
      </c>
      <c r="Y25" s="34">
        <v>1</v>
      </c>
      <c r="Z25" s="52">
        <f>Y25+Y26</f>
        <v>4</v>
      </c>
      <c r="AA25" s="52">
        <f>AB25+AB26</f>
        <v>1</v>
      </c>
      <c r="AB25" s="27">
        <v>1</v>
      </c>
      <c r="AC25" s="33" t="s">
        <v>37</v>
      </c>
      <c r="AD25" s="34">
        <v>2</v>
      </c>
      <c r="AE25" s="52">
        <f>AD25+AD26</f>
        <v>2</v>
      </c>
      <c r="AF25" s="52">
        <f>AG25+AG26</f>
        <v>4</v>
      </c>
      <c r="AG25" s="27">
        <v>0</v>
      </c>
      <c r="AH25" s="33" t="s">
        <v>37</v>
      </c>
      <c r="AI25" s="34">
        <v>1</v>
      </c>
      <c r="AJ25" s="52">
        <f>AI25+AI26</f>
        <v>1</v>
      </c>
      <c r="AK25" s="73"/>
      <c r="AL25" s="73"/>
      <c r="AM25" s="73"/>
      <c r="AN25" s="58"/>
      <c r="AO25" s="61"/>
      <c r="AP25" s="88"/>
    </row>
    <row r="26" spans="1:42" ht="13.5" customHeight="1">
      <c r="A26" s="77"/>
      <c r="B26" s="53"/>
      <c r="C26" s="27">
        <v>0</v>
      </c>
      <c r="D26" s="33" t="s">
        <v>37</v>
      </c>
      <c r="E26" s="34">
        <v>3</v>
      </c>
      <c r="F26" s="53"/>
      <c r="G26" s="53"/>
      <c r="H26" s="27">
        <v>2</v>
      </c>
      <c r="I26" s="33" t="s">
        <v>37</v>
      </c>
      <c r="J26" s="34">
        <v>7</v>
      </c>
      <c r="K26" s="53"/>
      <c r="L26" s="53"/>
      <c r="M26" s="27">
        <v>0</v>
      </c>
      <c r="N26" s="33" t="s">
        <v>37</v>
      </c>
      <c r="O26" s="34">
        <v>2</v>
      </c>
      <c r="P26" s="53"/>
      <c r="Q26" s="69"/>
      <c r="R26" s="70"/>
      <c r="S26" s="70"/>
      <c r="T26" s="70"/>
      <c r="U26" s="71"/>
      <c r="V26" s="53"/>
      <c r="W26" s="27">
        <v>1</v>
      </c>
      <c r="X26" s="33" t="s">
        <v>37</v>
      </c>
      <c r="Y26" s="34">
        <v>3</v>
      </c>
      <c r="Z26" s="53"/>
      <c r="AA26" s="53"/>
      <c r="AB26" s="27">
        <v>0</v>
      </c>
      <c r="AC26" s="33" t="s">
        <v>37</v>
      </c>
      <c r="AD26" s="34">
        <v>0</v>
      </c>
      <c r="AE26" s="53"/>
      <c r="AF26" s="53"/>
      <c r="AG26" s="27">
        <v>4</v>
      </c>
      <c r="AH26" s="33" t="s">
        <v>37</v>
      </c>
      <c r="AI26" s="34">
        <v>0</v>
      </c>
      <c r="AJ26" s="53"/>
      <c r="AK26" s="74"/>
      <c r="AL26" s="74"/>
      <c r="AM26" s="74"/>
      <c r="AN26" s="59"/>
      <c r="AO26" s="62"/>
      <c r="AP26" s="88"/>
    </row>
    <row r="27" spans="1:42" ht="13.5" customHeight="1">
      <c r="A27" s="75" t="s">
        <v>13</v>
      </c>
      <c r="B27" s="54" t="s">
        <v>41</v>
      </c>
      <c r="C27" s="55"/>
      <c r="D27" s="55"/>
      <c r="E27" s="55"/>
      <c r="F27" s="56"/>
      <c r="G27" s="54" t="s">
        <v>44</v>
      </c>
      <c r="H27" s="55"/>
      <c r="I27" s="55"/>
      <c r="J27" s="55"/>
      <c r="K27" s="56"/>
      <c r="L27" s="54" t="s">
        <v>42</v>
      </c>
      <c r="M27" s="55"/>
      <c r="N27" s="55"/>
      <c r="O27" s="55"/>
      <c r="P27" s="56"/>
      <c r="Q27" s="54" t="s">
        <v>45</v>
      </c>
      <c r="R27" s="55"/>
      <c r="S27" s="55"/>
      <c r="T27" s="55"/>
      <c r="U27" s="56"/>
      <c r="V27" s="63"/>
      <c r="W27" s="64"/>
      <c r="X27" s="64"/>
      <c r="Y27" s="64"/>
      <c r="Z27" s="65"/>
      <c r="AA27" s="54" t="s">
        <v>41</v>
      </c>
      <c r="AB27" s="55"/>
      <c r="AC27" s="55"/>
      <c r="AD27" s="55"/>
      <c r="AE27" s="56"/>
      <c r="AF27" s="54" t="s">
        <v>40</v>
      </c>
      <c r="AG27" s="55"/>
      <c r="AH27" s="55"/>
      <c r="AI27" s="55"/>
      <c r="AJ27" s="56"/>
      <c r="AK27" s="72">
        <f>COUNTIF(B27:AJ32,"○")*3+COUNTIF(B27:AJ32,"△")</f>
        <v>10</v>
      </c>
      <c r="AL27" s="72">
        <f>B28+G28+L28+Q28+AA28+AF28+B31+G31+L31+Q31+AA31+AF31</f>
        <v>21</v>
      </c>
      <c r="AM27" s="72">
        <f>F28+K28+P28+U28+AE28+AJ28+F31+K31+P31+U31+AE31+AJ31</f>
        <v>30</v>
      </c>
      <c r="AN27" s="57">
        <f>AL27-AM27</f>
        <v>-9</v>
      </c>
      <c r="AO27" s="60">
        <f>RANK(AP27,$AP$3:$AP$44,0)</f>
        <v>6</v>
      </c>
      <c r="AP27" s="87">
        <f>AK27+AN27*0.01+AL27*0.0001</f>
        <v>9.9121</v>
      </c>
    </row>
    <row r="28" spans="1:42" ht="13.5" customHeight="1">
      <c r="A28" s="76"/>
      <c r="B28" s="52">
        <f>C28+C29</f>
        <v>1</v>
      </c>
      <c r="C28" s="27">
        <v>1</v>
      </c>
      <c r="D28" s="33" t="s">
        <v>37</v>
      </c>
      <c r="E28" s="34">
        <v>2</v>
      </c>
      <c r="F28" s="52">
        <f>E28+E29</f>
        <v>4</v>
      </c>
      <c r="G28" s="52">
        <f>H28+H29</f>
        <v>2</v>
      </c>
      <c r="H28" s="27">
        <v>1</v>
      </c>
      <c r="I28" s="33" t="s">
        <v>37</v>
      </c>
      <c r="J28" s="34">
        <v>2</v>
      </c>
      <c r="K28" s="52">
        <f>J28+J29</f>
        <v>5</v>
      </c>
      <c r="L28" s="52">
        <f>M28+M29</f>
        <v>0</v>
      </c>
      <c r="M28" s="27">
        <v>0</v>
      </c>
      <c r="N28" s="33" t="s">
        <v>37</v>
      </c>
      <c r="O28" s="34">
        <v>4</v>
      </c>
      <c r="P28" s="52">
        <f>O28+O29</f>
        <v>5</v>
      </c>
      <c r="Q28" s="52">
        <f>R28+R29</f>
        <v>2</v>
      </c>
      <c r="R28" s="27">
        <v>0</v>
      </c>
      <c r="S28" s="33" t="s">
        <v>37</v>
      </c>
      <c r="T28" s="34">
        <v>1</v>
      </c>
      <c r="U28" s="52">
        <f>T28+T29</f>
        <v>3</v>
      </c>
      <c r="V28" s="66"/>
      <c r="W28" s="67"/>
      <c r="X28" s="67"/>
      <c r="Y28" s="67"/>
      <c r="Z28" s="68"/>
      <c r="AA28" s="52">
        <f>AB28+AB29</f>
        <v>1</v>
      </c>
      <c r="AB28" s="27">
        <v>1</v>
      </c>
      <c r="AC28" s="33" t="s">
        <v>37</v>
      </c>
      <c r="AD28" s="34">
        <v>1</v>
      </c>
      <c r="AE28" s="52">
        <f>AD28+AD29</f>
        <v>3</v>
      </c>
      <c r="AF28" s="52">
        <f>AG28+AG29</f>
        <v>3</v>
      </c>
      <c r="AG28" s="27">
        <v>0</v>
      </c>
      <c r="AH28" s="33" t="s">
        <v>37</v>
      </c>
      <c r="AI28" s="34">
        <v>0</v>
      </c>
      <c r="AJ28" s="52">
        <f>AI28+AI29</f>
        <v>1</v>
      </c>
      <c r="AK28" s="73"/>
      <c r="AL28" s="73"/>
      <c r="AM28" s="73"/>
      <c r="AN28" s="58"/>
      <c r="AO28" s="61"/>
      <c r="AP28" s="88"/>
    </row>
    <row r="29" spans="1:42" ht="13.5" customHeight="1">
      <c r="A29" s="76"/>
      <c r="B29" s="53"/>
      <c r="C29" s="27">
        <v>0</v>
      </c>
      <c r="D29" s="33" t="s">
        <v>37</v>
      </c>
      <c r="E29" s="34">
        <v>2</v>
      </c>
      <c r="F29" s="53"/>
      <c r="G29" s="53"/>
      <c r="H29" s="27">
        <v>1</v>
      </c>
      <c r="I29" s="33" t="s">
        <v>37</v>
      </c>
      <c r="J29" s="34">
        <v>3</v>
      </c>
      <c r="K29" s="53"/>
      <c r="L29" s="53"/>
      <c r="M29" s="27">
        <v>0</v>
      </c>
      <c r="N29" s="33" t="s">
        <v>37</v>
      </c>
      <c r="O29" s="34">
        <v>1</v>
      </c>
      <c r="P29" s="53"/>
      <c r="Q29" s="53"/>
      <c r="R29" s="27">
        <v>2</v>
      </c>
      <c r="S29" s="33" t="s">
        <v>37</v>
      </c>
      <c r="T29" s="34">
        <v>2</v>
      </c>
      <c r="U29" s="53"/>
      <c r="V29" s="66"/>
      <c r="W29" s="67"/>
      <c r="X29" s="67"/>
      <c r="Y29" s="67"/>
      <c r="Z29" s="68"/>
      <c r="AA29" s="53"/>
      <c r="AB29" s="27">
        <v>0</v>
      </c>
      <c r="AC29" s="33" t="s">
        <v>37</v>
      </c>
      <c r="AD29" s="34">
        <v>2</v>
      </c>
      <c r="AE29" s="53"/>
      <c r="AF29" s="53"/>
      <c r="AG29" s="27">
        <v>3</v>
      </c>
      <c r="AH29" s="33" t="s">
        <v>37</v>
      </c>
      <c r="AI29" s="34">
        <v>1</v>
      </c>
      <c r="AJ29" s="53"/>
      <c r="AK29" s="73"/>
      <c r="AL29" s="73"/>
      <c r="AM29" s="73"/>
      <c r="AN29" s="58"/>
      <c r="AO29" s="61"/>
      <c r="AP29" s="88"/>
    </row>
    <row r="30" spans="1:42" ht="13.5" customHeight="1">
      <c r="A30" s="76"/>
      <c r="B30" s="54" t="s">
        <v>41</v>
      </c>
      <c r="C30" s="55"/>
      <c r="D30" s="55"/>
      <c r="E30" s="55"/>
      <c r="F30" s="56"/>
      <c r="G30" s="54" t="s">
        <v>41</v>
      </c>
      <c r="H30" s="55"/>
      <c r="I30" s="55"/>
      <c r="J30" s="55"/>
      <c r="K30" s="56"/>
      <c r="L30" s="54" t="s">
        <v>48</v>
      </c>
      <c r="M30" s="55"/>
      <c r="N30" s="55"/>
      <c r="O30" s="55"/>
      <c r="P30" s="56"/>
      <c r="Q30" s="54" t="s">
        <v>53</v>
      </c>
      <c r="R30" s="55"/>
      <c r="S30" s="55"/>
      <c r="T30" s="55"/>
      <c r="U30" s="56"/>
      <c r="V30" s="66"/>
      <c r="W30" s="67"/>
      <c r="X30" s="67"/>
      <c r="Y30" s="67"/>
      <c r="Z30" s="68"/>
      <c r="AA30" s="54" t="s">
        <v>52</v>
      </c>
      <c r="AB30" s="55"/>
      <c r="AC30" s="55"/>
      <c r="AD30" s="55"/>
      <c r="AE30" s="56"/>
      <c r="AF30" s="54" t="s">
        <v>53</v>
      </c>
      <c r="AG30" s="55"/>
      <c r="AH30" s="55"/>
      <c r="AI30" s="55"/>
      <c r="AJ30" s="56"/>
      <c r="AK30" s="73"/>
      <c r="AL30" s="73"/>
      <c r="AM30" s="73"/>
      <c r="AN30" s="58"/>
      <c r="AO30" s="61"/>
      <c r="AP30" s="88"/>
    </row>
    <row r="31" spans="1:42" ht="13.5" customHeight="1">
      <c r="A31" s="76"/>
      <c r="B31" s="52">
        <f>C31+C32</f>
        <v>1</v>
      </c>
      <c r="C31" s="27">
        <v>1</v>
      </c>
      <c r="D31" s="33" t="s">
        <v>37</v>
      </c>
      <c r="E31" s="34">
        <v>1</v>
      </c>
      <c r="F31" s="52">
        <f>E31+E32</f>
        <v>3</v>
      </c>
      <c r="G31" s="52">
        <f>H31+H32</f>
        <v>2</v>
      </c>
      <c r="H31" s="27">
        <v>2</v>
      </c>
      <c r="I31" s="33" t="s">
        <v>37</v>
      </c>
      <c r="J31" s="34">
        <v>0</v>
      </c>
      <c r="K31" s="52">
        <f>J31+J32</f>
        <v>3</v>
      </c>
      <c r="L31" s="52">
        <f>M31+M32</f>
        <v>1</v>
      </c>
      <c r="M31" s="27">
        <v>1</v>
      </c>
      <c r="N31" s="33" t="s">
        <v>37</v>
      </c>
      <c r="O31" s="34">
        <v>0</v>
      </c>
      <c r="P31" s="52">
        <f>O31+O32</f>
        <v>1</v>
      </c>
      <c r="Q31" s="52">
        <f>R31+R32</f>
        <v>4</v>
      </c>
      <c r="R31" s="27">
        <v>1</v>
      </c>
      <c r="S31" s="33" t="s">
        <v>37</v>
      </c>
      <c r="T31" s="34">
        <v>1</v>
      </c>
      <c r="U31" s="52">
        <f>T31+T32</f>
        <v>2</v>
      </c>
      <c r="V31" s="66"/>
      <c r="W31" s="67"/>
      <c r="X31" s="67"/>
      <c r="Y31" s="67"/>
      <c r="Z31" s="68"/>
      <c r="AA31" s="52">
        <f>AB31+AB32</f>
        <v>0</v>
      </c>
      <c r="AB31" s="27"/>
      <c r="AC31" s="33" t="s">
        <v>37</v>
      </c>
      <c r="AD31" s="34"/>
      <c r="AE31" s="52">
        <f>AD31+AD32</f>
        <v>0</v>
      </c>
      <c r="AF31" s="52">
        <f>AG31+AG32</f>
        <v>4</v>
      </c>
      <c r="AG31" s="27">
        <v>2</v>
      </c>
      <c r="AH31" s="33" t="s">
        <v>37</v>
      </c>
      <c r="AI31" s="34">
        <v>0</v>
      </c>
      <c r="AJ31" s="52">
        <f>AI31+AI32</f>
        <v>0</v>
      </c>
      <c r="AK31" s="73"/>
      <c r="AL31" s="73"/>
      <c r="AM31" s="73"/>
      <c r="AN31" s="58"/>
      <c r="AO31" s="61"/>
      <c r="AP31" s="88"/>
    </row>
    <row r="32" spans="1:42" ht="13.5" customHeight="1">
      <c r="A32" s="77"/>
      <c r="B32" s="53"/>
      <c r="C32" s="27">
        <v>0</v>
      </c>
      <c r="D32" s="33" t="s">
        <v>37</v>
      </c>
      <c r="E32" s="34">
        <v>2</v>
      </c>
      <c r="F32" s="53"/>
      <c r="G32" s="53"/>
      <c r="H32" s="27">
        <v>0</v>
      </c>
      <c r="I32" s="33" t="s">
        <v>37</v>
      </c>
      <c r="J32" s="34">
        <v>3</v>
      </c>
      <c r="K32" s="53"/>
      <c r="L32" s="53"/>
      <c r="M32" s="27">
        <v>0</v>
      </c>
      <c r="N32" s="33" t="s">
        <v>37</v>
      </c>
      <c r="O32" s="34">
        <v>1</v>
      </c>
      <c r="P32" s="53"/>
      <c r="Q32" s="53"/>
      <c r="R32" s="27">
        <v>3</v>
      </c>
      <c r="S32" s="33" t="s">
        <v>37</v>
      </c>
      <c r="T32" s="34">
        <v>1</v>
      </c>
      <c r="U32" s="53"/>
      <c r="V32" s="69"/>
      <c r="W32" s="70"/>
      <c r="X32" s="70"/>
      <c r="Y32" s="70"/>
      <c r="Z32" s="71"/>
      <c r="AA32" s="53"/>
      <c r="AB32" s="27"/>
      <c r="AC32" s="33" t="s">
        <v>37</v>
      </c>
      <c r="AD32" s="34"/>
      <c r="AE32" s="53"/>
      <c r="AF32" s="53"/>
      <c r="AG32" s="27">
        <v>2</v>
      </c>
      <c r="AH32" s="33" t="s">
        <v>37</v>
      </c>
      <c r="AI32" s="34">
        <v>0</v>
      </c>
      <c r="AJ32" s="53"/>
      <c r="AK32" s="74"/>
      <c r="AL32" s="74"/>
      <c r="AM32" s="74"/>
      <c r="AN32" s="59"/>
      <c r="AO32" s="62"/>
      <c r="AP32" s="88"/>
    </row>
    <row r="33" spans="1:42" ht="13.5" customHeight="1">
      <c r="A33" s="75" t="s">
        <v>38</v>
      </c>
      <c r="B33" s="54" t="s">
        <v>44</v>
      </c>
      <c r="C33" s="55"/>
      <c r="D33" s="55"/>
      <c r="E33" s="55"/>
      <c r="F33" s="56"/>
      <c r="G33" s="54" t="s">
        <v>43</v>
      </c>
      <c r="H33" s="55"/>
      <c r="I33" s="55"/>
      <c r="J33" s="55"/>
      <c r="K33" s="56"/>
      <c r="L33" s="54" t="s">
        <v>40</v>
      </c>
      <c r="M33" s="55"/>
      <c r="N33" s="55"/>
      <c r="O33" s="55"/>
      <c r="P33" s="56"/>
      <c r="Q33" s="54" t="s">
        <v>50</v>
      </c>
      <c r="R33" s="55"/>
      <c r="S33" s="55"/>
      <c r="T33" s="55"/>
      <c r="U33" s="56"/>
      <c r="V33" s="54" t="s">
        <v>47</v>
      </c>
      <c r="W33" s="55"/>
      <c r="X33" s="55"/>
      <c r="Y33" s="55"/>
      <c r="Z33" s="56"/>
      <c r="AA33" s="63"/>
      <c r="AB33" s="64"/>
      <c r="AC33" s="64"/>
      <c r="AD33" s="64"/>
      <c r="AE33" s="65"/>
      <c r="AF33" s="54" t="s">
        <v>46</v>
      </c>
      <c r="AG33" s="55"/>
      <c r="AH33" s="55"/>
      <c r="AI33" s="55"/>
      <c r="AJ33" s="56"/>
      <c r="AK33" s="72">
        <f>COUNTIF(B33:AJ38,"○")*3+COUNTIF(B33:AJ38,"△")</f>
        <v>27</v>
      </c>
      <c r="AL33" s="72">
        <f>B34+G34+L34+Q34+V34+B37+G37+L37+Q37+V37+AF37+AF34</f>
        <v>28</v>
      </c>
      <c r="AM33" s="72">
        <f>F34+K34+P34+U34+Z34+AJ34+F37+K37+P37+U37+Z37+AJ37</f>
        <v>15</v>
      </c>
      <c r="AN33" s="57">
        <f>AL33-AM33</f>
        <v>13</v>
      </c>
      <c r="AO33" s="60">
        <f>RANK(AP33,$AP$3:$AP$44,0)</f>
        <v>2</v>
      </c>
      <c r="AP33" s="87">
        <f>AK33+AN33*0.01+AL33*0.0001</f>
        <v>27.1328</v>
      </c>
    </row>
    <row r="34" spans="1:42" ht="13.5" customHeight="1">
      <c r="A34" s="76"/>
      <c r="B34" s="52">
        <f>C34+C35</f>
        <v>1</v>
      </c>
      <c r="C34" s="27">
        <v>1</v>
      </c>
      <c r="D34" s="33" t="s">
        <v>37</v>
      </c>
      <c r="E34" s="34">
        <v>0</v>
      </c>
      <c r="F34" s="52">
        <f>E34+E35</f>
        <v>2</v>
      </c>
      <c r="G34" s="52">
        <f>H34+H35</f>
        <v>3</v>
      </c>
      <c r="H34" s="27">
        <v>1</v>
      </c>
      <c r="I34" s="33" t="s">
        <v>37</v>
      </c>
      <c r="J34" s="34">
        <v>0</v>
      </c>
      <c r="K34" s="52">
        <f>J34+J35</f>
        <v>2</v>
      </c>
      <c r="L34" s="52">
        <f>M34+M35</f>
        <v>2</v>
      </c>
      <c r="M34" s="27">
        <v>0</v>
      </c>
      <c r="N34" s="33" t="s">
        <v>37</v>
      </c>
      <c r="O34" s="34">
        <v>0</v>
      </c>
      <c r="P34" s="52">
        <f>O34+O35</f>
        <v>1</v>
      </c>
      <c r="Q34" s="52">
        <f>R34+R35</f>
        <v>1</v>
      </c>
      <c r="R34" s="27">
        <v>1</v>
      </c>
      <c r="S34" s="33" t="s">
        <v>37</v>
      </c>
      <c r="T34" s="34">
        <v>0</v>
      </c>
      <c r="U34" s="52">
        <f>T34+T35</f>
        <v>2</v>
      </c>
      <c r="V34" s="52">
        <f>W34+W35</f>
        <v>3</v>
      </c>
      <c r="W34" s="27">
        <v>1</v>
      </c>
      <c r="X34" s="33" t="s">
        <v>37</v>
      </c>
      <c r="Y34" s="34">
        <v>1</v>
      </c>
      <c r="Z34" s="52">
        <f>Y34+Y35</f>
        <v>1</v>
      </c>
      <c r="AA34" s="66"/>
      <c r="AB34" s="67"/>
      <c r="AC34" s="67"/>
      <c r="AD34" s="67"/>
      <c r="AE34" s="68"/>
      <c r="AF34" s="52">
        <f>AG34+AG35</f>
        <v>4</v>
      </c>
      <c r="AG34" s="27">
        <v>0</v>
      </c>
      <c r="AH34" s="33" t="s">
        <v>37</v>
      </c>
      <c r="AI34" s="34">
        <v>1</v>
      </c>
      <c r="AJ34" s="52">
        <f>AI34+AI35</f>
        <v>1</v>
      </c>
      <c r="AK34" s="73"/>
      <c r="AL34" s="73"/>
      <c r="AM34" s="73"/>
      <c r="AN34" s="58"/>
      <c r="AO34" s="61"/>
      <c r="AP34" s="88"/>
    </row>
    <row r="35" spans="1:42" ht="13.5" customHeight="1">
      <c r="A35" s="76"/>
      <c r="B35" s="53"/>
      <c r="C35" s="27">
        <v>0</v>
      </c>
      <c r="D35" s="33" t="s">
        <v>37</v>
      </c>
      <c r="E35" s="34">
        <v>2</v>
      </c>
      <c r="F35" s="53"/>
      <c r="G35" s="53"/>
      <c r="H35" s="27">
        <v>2</v>
      </c>
      <c r="I35" s="33" t="s">
        <v>37</v>
      </c>
      <c r="J35" s="34">
        <v>2</v>
      </c>
      <c r="K35" s="53"/>
      <c r="L35" s="53"/>
      <c r="M35" s="27">
        <v>2</v>
      </c>
      <c r="N35" s="33" t="s">
        <v>37</v>
      </c>
      <c r="O35" s="34">
        <v>1</v>
      </c>
      <c r="P35" s="53"/>
      <c r="Q35" s="53"/>
      <c r="R35" s="27">
        <v>0</v>
      </c>
      <c r="S35" s="33" t="s">
        <v>37</v>
      </c>
      <c r="T35" s="34">
        <v>2</v>
      </c>
      <c r="U35" s="53"/>
      <c r="V35" s="53"/>
      <c r="W35" s="27">
        <v>2</v>
      </c>
      <c r="X35" s="33" t="s">
        <v>37</v>
      </c>
      <c r="Y35" s="34">
        <v>0</v>
      </c>
      <c r="Z35" s="53"/>
      <c r="AA35" s="66"/>
      <c r="AB35" s="67"/>
      <c r="AC35" s="67"/>
      <c r="AD35" s="67"/>
      <c r="AE35" s="68"/>
      <c r="AF35" s="53"/>
      <c r="AG35" s="27">
        <v>4</v>
      </c>
      <c r="AH35" s="33" t="s">
        <v>37</v>
      </c>
      <c r="AI35" s="34">
        <v>0</v>
      </c>
      <c r="AJ35" s="53"/>
      <c r="AK35" s="73"/>
      <c r="AL35" s="73"/>
      <c r="AM35" s="73"/>
      <c r="AN35" s="58"/>
      <c r="AO35" s="61"/>
      <c r="AP35" s="88"/>
    </row>
    <row r="36" spans="1:42" ht="13.5" customHeight="1">
      <c r="A36" s="76"/>
      <c r="B36" s="54" t="s">
        <v>51</v>
      </c>
      <c r="C36" s="55"/>
      <c r="D36" s="55"/>
      <c r="E36" s="55"/>
      <c r="F36" s="56"/>
      <c r="G36" s="54" t="s">
        <v>53</v>
      </c>
      <c r="H36" s="55"/>
      <c r="I36" s="55"/>
      <c r="J36" s="55"/>
      <c r="K36" s="56"/>
      <c r="L36" s="54" t="s">
        <v>41</v>
      </c>
      <c r="M36" s="55"/>
      <c r="N36" s="55"/>
      <c r="O36" s="55"/>
      <c r="P36" s="56"/>
      <c r="Q36" s="54" t="s">
        <v>40</v>
      </c>
      <c r="R36" s="55"/>
      <c r="S36" s="55"/>
      <c r="T36" s="55"/>
      <c r="U36" s="56"/>
      <c r="V36" s="54" t="s">
        <v>40</v>
      </c>
      <c r="W36" s="55"/>
      <c r="X36" s="55"/>
      <c r="Y36" s="55"/>
      <c r="Z36" s="56"/>
      <c r="AA36" s="66"/>
      <c r="AB36" s="67"/>
      <c r="AC36" s="67"/>
      <c r="AD36" s="67"/>
      <c r="AE36" s="68"/>
      <c r="AF36" s="54" t="s">
        <v>40</v>
      </c>
      <c r="AG36" s="55"/>
      <c r="AH36" s="55"/>
      <c r="AI36" s="55"/>
      <c r="AJ36" s="56"/>
      <c r="AK36" s="73"/>
      <c r="AL36" s="73"/>
      <c r="AM36" s="73"/>
      <c r="AN36" s="58"/>
      <c r="AO36" s="61"/>
      <c r="AP36" s="88"/>
    </row>
    <row r="37" spans="1:42" ht="13.5" customHeight="1">
      <c r="A37" s="76"/>
      <c r="B37" s="52">
        <f>C37+C38</f>
        <v>5</v>
      </c>
      <c r="C37" s="27">
        <v>3</v>
      </c>
      <c r="D37" s="33" t="s">
        <v>37</v>
      </c>
      <c r="E37" s="34">
        <v>0</v>
      </c>
      <c r="F37" s="52">
        <f>E37+E38</f>
        <v>0</v>
      </c>
      <c r="G37" s="52">
        <f>H37+H38</f>
        <v>5</v>
      </c>
      <c r="H37" s="27">
        <v>2</v>
      </c>
      <c r="I37" s="33" t="s">
        <v>37</v>
      </c>
      <c r="J37" s="34">
        <v>0</v>
      </c>
      <c r="K37" s="52">
        <f>J37+J38</f>
        <v>0</v>
      </c>
      <c r="L37" s="52">
        <f>M37+M38</f>
        <v>1</v>
      </c>
      <c r="M37" s="27">
        <v>0</v>
      </c>
      <c r="N37" s="33" t="s">
        <v>37</v>
      </c>
      <c r="O37" s="34">
        <v>2</v>
      </c>
      <c r="P37" s="52">
        <f>O37+O38</f>
        <v>5</v>
      </c>
      <c r="Q37" s="52">
        <f>R37+R38</f>
        <v>2</v>
      </c>
      <c r="R37" s="27">
        <v>2</v>
      </c>
      <c r="S37" s="33" t="s">
        <v>37</v>
      </c>
      <c r="T37" s="34">
        <v>1</v>
      </c>
      <c r="U37" s="52">
        <f>T37+T38</f>
        <v>1</v>
      </c>
      <c r="V37" s="52">
        <f>W37+W38</f>
        <v>0</v>
      </c>
      <c r="W37" s="27"/>
      <c r="X37" s="33" t="s">
        <v>37</v>
      </c>
      <c r="Y37" s="34"/>
      <c r="Z37" s="52">
        <f>Y37+Y38</f>
        <v>0</v>
      </c>
      <c r="AA37" s="66"/>
      <c r="AB37" s="67"/>
      <c r="AC37" s="67"/>
      <c r="AD37" s="67"/>
      <c r="AE37" s="68"/>
      <c r="AF37" s="52">
        <f>AG37+AG38</f>
        <v>1</v>
      </c>
      <c r="AG37" s="27">
        <v>1</v>
      </c>
      <c r="AH37" s="33" t="s">
        <v>37</v>
      </c>
      <c r="AI37" s="34">
        <v>0</v>
      </c>
      <c r="AJ37" s="52">
        <f>AI37+AI38</f>
        <v>0</v>
      </c>
      <c r="AK37" s="73"/>
      <c r="AL37" s="73"/>
      <c r="AM37" s="73"/>
      <c r="AN37" s="58"/>
      <c r="AO37" s="61"/>
      <c r="AP37" s="88"/>
    </row>
    <row r="38" spans="1:42" ht="13.5" customHeight="1">
      <c r="A38" s="77"/>
      <c r="B38" s="53"/>
      <c r="C38" s="27">
        <v>2</v>
      </c>
      <c r="D38" s="33" t="s">
        <v>37</v>
      </c>
      <c r="E38" s="34">
        <v>0</v>
      </c>
      <c r="F38" s="53"/>
      <c r="G38" s="53"/>
      <c r="H38" s="27">
        <v>3</v>
      </c>
      <c r="I38" s="33" t="s">
        <v>37</v>
      </c>
      <c r="J38" s="34">
        <v>0</v>
      </c>
      <c r="K38" s="53"/>
      <c r="L38" s="53"/>
      <c r="M38" s="27">
        <v>1</v>
      </c>
      <c r="N38" s="33" t="s">
        <v>37</v>
      </c>
      <c r="O38" s="34">
        <v>3</v>
      </c>
      <c r="P38" s="53"/>
      <c r="Q38" s="53"/>
      <c r="R38" s="27">
        <v>0</v>
      </c>
      <c r="S38" s="33" t="s">
        <v>37</v>
      </c>
      <c r="T38" s="34">
        <v>0</v>
      </c>
      <c r="U38" s="53"/>
      <c r="V38" s="53"/>
      <c r="W38" s="27"/>
      <c r="X38" s="33" t="s">
        <v>37</v>
      </c>
      <c r="Y38" s="34"/>
      <c r="Z38" s="53"/>
      <c r="AA38" s="69"/>
      <c r="AB38" s="70"/>
      <c r="AC38" s="70"/>
      <c r="AD38" s="70"/>
      <c r="AE38" s="71"/>
      <c r="AF38" s="53"/>
      <c r="AG38" s="27">
        <v>0</v>
      </c>
      <c r="AH38" s="33" t="s">
        <v>37</v>
      </c>
      <c r="AI38" s="34">
        <v>0</v>
      </c>
      <c r="AJ38" s="53"/>
      <c r="AK38" s="74"/>
      <c r="AL38" s="74"/>
      <c r="AM38" s="74"/>
      <c r="AN38" s="59"/>
      <c r="AO38" s="62"/>
      <c r="AP38" s="88"/>
    </row>
    <row r="39" spans="1:42" ht="13.5" customHeight="1">
      <c r="A39" s="75" t="s">
        <v>39</v>
      </c>
      <c r="B39" s="54" t="s">
        <v>41</v>
      </c>
      <c r="C39" s="55"/>
      <c r="D39" s="55"/>
      <c r="E39" s="55"/>
      <c r="F39" s="56"/>
      <c r="G39" s="54" t="s">
        <v>40</v>
      </c>
      <c r="H39" s="55"/>
      <c r="I39" s="55"/>
      <c r="J39" s="55"/>
      <c r="K39" s="56"/>
      <c r="L39" s="54" t="s">
        <v>41</v>
      </c>
      <c r="M39" s="55"/>
      <c r="N39" s="55"/>
      <c r="O39" s="55"/>
      <c r="P39" s="56"/>
      <c r="Q39" s="54" t="s">
        <v>40</v>
      </c>
      <c r="R39" s="55"/>
      <c r="S39" s="55"/>
      <c r="T39" s="55"/>
      <c r="U39" s="56"/>
      <c r="V39" s="54" t="s">
        <v>41</v>
      </c>
      <c r="W39" s="55"/>
      <c r="X39" s="55"/>
      <c r="Y39" s="55"/>
      <c r="Z39" s="56"/>
      <c r="AA39" s="54" t="s">
        <v>45</v>
      </c>
      <c r="AB39" s="55"/>
      <c r="AC39" s="55"/>
      <c r="AD39" s="55"/>
      <c r="AE39" s="56"/>
      <c r="AF39" s="63"/>
      <c r="AG39" s="64"/>
      <c r="AH39" s="64"/>
      <c r="AI39" s="64"/>
      <c r="AJ39" s="65"/>
      <c r="AK39" s="72">
        <f>COUNTIF(B39:AJ44,"○")*3+COUNTIF(B39:AJ44,"△")</f>
        <v>6</v>
      </c>
      <c r="AL39" s="72">
        <f>B40+G40+L40+Q40+V40+AA40+B43+G43+L43+Q43+V43+AA43</f>
        <v>13</v>
      </c>
      <c r="AM39" s="72">
        <f>F40+K40+P40+U40+Z40+AE40+F43+K43+P43+U43+Z43+AE43</f>
        <v>35</v>
      </c>
      <c r="AN39" s="57">
        <f>AL39-AM39</f>
        <v>-22</v>
      </c>
      <c r="AO39" s="60">
        <f>RANK(AP39,$AP$3:$AP$44,0)</f>
        <v>7</v>
      </c>
      <c r="AP39" s="87">
        <f>AK39+AN39*0.01+AL39*0.0001</f>
        <v>5.7813</v>
      </c>
    </row>
    <row r="40" spans="1:42" ht="13.5" customHeight="1">
      <c r="A40" s="76"/>
      <c r="B40" s="52">
        <f>C40+C41</f>
        <v>1</v>
      </c>
      <c r="C40" s="27">
        <v>0</v>
      </c>
      <c r="D40" s="33" t="s">
        <v>37</v>
      </c>
      <c r="E40" s="34">
        <v>1</v>
      </c>
      <c r="F40" s="52">
        <f>E40+E41</f>
        <v>2</v>
      </c>
      <c r="G40" s="52">
        <f>H40+H41</f>
        <v>3</v>
      </c>
      <c r="H40" s="27">
        <v>3</v>
      </c>
      <c r="I40" s="33" t="s">
        <v>37</v>
      </c>
      <c r="J40" s="34">
        <v>0</v>
      </c>
      <c r="K40" s="52">
        <f>J40+J41</f>
        <v>1</v>
      </c>
      <c r="L40" s="52">
        <f>M40+M41</f>
        <v>0</v>
      </c>
      <c r="M40" s="27">
        <v>0</v>
      </c>
      <c r="N40" s="33" t="s">
        <v>37</v>
      </c>
      <c r="O40" s="34">
        <v>3</v>
      </c>
      <c r="P40" s="52">
        <f>O40+O41</f>
        <v>7</v>
      </c>
      <c r="Q40" s="52">
        <f>R40+R41</f>
        <v>3</v>
      </c>
      <c r="R40" s="27">
        <v>1</v>
      </c>
      <c r="S40" s="33" t="s">
        <v>37</v>
      </c>
      <c r="T40" s="34">
        <v>0</v>
      </c>
      <c r="U40" s="52">
        <f>T40+T41</f>
        <v>0</v>
      </c>
      <c r="V40" s="52">
        <f>W40+W41</f>
        <v>1</v>
      </c>
      <c r="W40" s="27">
        <v>0</v>
      </c>
      <c r="X40" s="33" t="s">
        <v>37</v>
      </c>
      <c r="Y40" s="34">
        <v>0</v>
      </c>
      <c r="Z40" s="52">
        <f>Y40+Y41</f>
        <v>3</v>
      </c>
      <c r="AA40" s="52">
        <f>AB40+AB41</f>
        <v>1</v>
      </c>
      <c r="AB40" s="27">
        <v>1</v>
      </c>
      <c r="AC40" s="33" t="s">
        <v>37</v>
      </c>
      <c r="AD40" s="34">
        <v>0</v>
      </c>
      <c r="AE40" s="52">
        <f>AD40+AD41</f>
        <v>4</v>
      </c>
      <c r="AF40" s="66"/>
      <c r="AG40" s="67"/>
      <c r="AH40" s="67"/>
      <c r="AI40" s="67"/>
      <c r="AJ40" s="68"/>
      <c r="AK40" s="73"/>
      <c r="AL40" s="73"/>
      <c r="AM40" s="73"/>
      <c r="AN40" s="58"/>
      <c r="AO40" s="61"/>
      <c r="AP40" s="88"/>
    </row>
    <row r="41" spans="1:42" ht="13.5" customHeight="1">
      <c r="A41" s="76"/>
      <c r="B41" s="53"/>
      <c r="C41" s="27">
        <v>1</v>
      </c>
      <c r="D41" s="33" t="s">
        <v>37</v>
      </c>
      <c r="E41" s="34">
        <v>1</v>
      </c>
      <c r="F41" s="53"/>
      <c r="G41" s="53"/>
      <c r="H41" s="27">
        <v>0</v>
      </c>
      <c r="I41" s="33" t="s">
        <v>37</v>
      </c>
      <c r="J41" s="34">
        <v>1</v>
      </c>
      <c r="K41" s="53"/>
      <c r="L41" s="53"/>
      <c r="M41" s="27">
        <v>0</v>
      </c>
      <c r="N41" s="33" t="s">
        <v>37</v>
      </c>
      <c r="O41" s="34">
        <v>4</v>
      </c>
      <c r="P41" s="53"/>
      <c r="Q41" s="53"/>
      <c r="R41" s="27">
        <v>2</v>
      </c>
      <c r="S41" s="33" t="s">
        <v>37</v>
      </c>
      <c r="T41" s="34">
        <v>0</v>
      </c>
      <c r="U41" s="53"/>
      <c r="V41" s="53"/>
      <c r="W41" s="27">
        <v>1</v>
      </c>
      <c r="X41" s="33" t="s">
        <v>37</v>
      </c>
      <c r="Y41" s="34">
        <v>3</v>
      </c>
      <c r="Z41" s="53"/>
      <c r="AA41" s="53"/>
      <c r="AB41" s="27">
        <v>0</v>
      </c>
      <c r="AC41" s="33" t="s">
        <v>37</v>
      </c>
      <c r="AD41" s="34">
        <v>4</v>
      </c>
      <c r="AE41" s="53"/>
      <c r="AF41" s="66"/>
      <c r="AG41" s="67"/>
      <c r="AH41" s="67"/>
      <c r="AI41" s="67"/>
      <c r="AJ41" s="68"/>
      <c r="AK41" s="73"/>
      <c r="AL41" s="73"/>
      <c r="AM41" s="73"/>
      <c r="AN41" s="58"/>
      <c r="AO41" s="61"/>
      <c r="AP41" s="88"/>
    </row>
    <row r="42" spans="1:42" ht="13.5" customHeight="1">
      <c r="A42" s="76"/>
      <c r="B42" s="54" t="s">
        <v>41</v>
      </c>
      <c r="C42" s="55"/>
      <c r="D42" s="55"/>
      <c r="E42" s="55"/>
      <c r="F42" s="56"/>
      <c r="G42" s="54" t="s">
        <v>41</v>
      </c>
      <c r="H42" s="55"/>
      <c r="I42" s="55"/>
      <c r="J42" s="55"/>
      <c r="K42" s="56"/>
      <c r="L42" s="54" t="s">
        <v>41</v>
      </c>
      <c r="M42" s="55"/>
      <c r="N42" s="55"/>
      <c r="O42" s="55"/>
      <c r="P42" s="56"/>
      <c r="Q42" s="54" t="s">
        <v>41</v>
      </c>
      <c r="R42" s="55"/>
      <c r="S42" s="55"/>
      <c r="T42" s="55"/>
      <c r="U42" s="56"/>
      <c r="V42" s="54" t="s">
        <v>54</v>
      </c>
      <c r="W42" s="55"/>
      <c r="X42" s="55"/>
      <c r="Y42" s="55"/>
      <c r="Z42" s="56"/>
      <c r="AA42" s="54" t="s">
        <v>41</v>
      </c>
      <c r="AB42" s="55"/>
      <c r="AC42" s="55"/>
      <c r="AD42" s="55"/>
      <c r="AE42" s="56"/>
      <c r="AF42" s="66"/>
      <c r="AG42" s="67"/>
      <c r="AH42" s="67"/>
      <c r="AI42" s="67"/>
      <c r="AJ42" s="68"/>
      <c r="AK42" s="73"/>
      <c r="AL42" s="73"/>
      <c r="AM42" s="73"/>
      <c r="AN42" s="58"/>
      <c r="AO42" s="61"/>
      <c r="AP42" s="88"/>
    </row>
    <row r="43" spans="1:42" ht="13.5" customHeight="1">
      <c r="A43" s="76"/>
      <c r="B43" s="52">
        <f>C43+C44</f>
        <v>0</v>
      </c>
      <c r="C43" s="27">
        <v>0</v>
      </c>
      <c r="D43" s="33" t="s">
        <v>37</v>
      </c>
      <c r="E43" s="34">
        <v>1</v>
      </c>
      <c r="F43" s="52">
        <f>E43+E44</f>
        <v>2</v>
      </c>
      <c r="G43" s="52">
        <f>H43+H44</f>
        <v>3</v>
      </c>
      <c r="H43" s="27">
        <v>2</v>
      </c>
      <c r="I43" s="33" t="s">
        <v>37</v>
      </c>
      <c r="J43" s="34">
        <v>2</v>
      </c>
      <c r="K43" s="52">
        <f>J43+J44</f>
        <v>4</v>
      </c>
      <c r="L43" s="52">
        <f>M43+M44</f>
        <v>0</v>
      </c>
      <c r="M43" s="27">
        <v>0</v>
      </c>
      <c r="N43" s="33" t="s">
        <v>37</v>
      </c>
      <c r="O43" s="34">
        <v>1</v>
      </c>
      <c r="P43" s="52">
        <f>O43+O44</f>
        <v>3</v>
      </c>
      <c r="Q43" s="52">
        <f>R43+R44</f>
        <v>1</v>
      </c>
      <c r="R43" s="27">
        <v>1</v>
      </c>
      <c r="S43" s="33" t="s">
        <v>37</v>
      </c>
      <c r="T43" s="34">
        <v>0</v>
      </c>
      <c r="U43" s="52">
        <f>T43+T44</f>
        <v>4</v>
      </c>
      <c r="V43" s="52">
        <f>W43+W44</f>
        <v>0</v>
      </c>
      <c r="W43" s="27">
        <v>0</v>
      </c>
      <c r="X43" s="33" t="s">
        <v>37</v>
      </c>
      <c r="Y43" s="34">
        <v>2</v>
      </c>
      <c r="Z43" s="52">
        <f>Y43+Y44</f>
        <v>4</v>
      </c>
      <c r="AA43" s="52">
        <f>AB43+AB44</f>
        <v>0</v>
      </c>
      <c r="AB43" s="27">
        <v>0</v>
      </c>
      <c r="AC43" s="33" t="s">
        <v>37</v>
      </c>
      <c r="AD43" s="34">
        <v>1</v>
      </c>
      <c r="AE43" s="52">
        <f>AD43+AD44</f>
        <v>1</v>
      </c>
      <c r="AF43" s="66"/>
      <c r="AG43" s="67"/>
      <c r="AH43" s="67"/>
      <c r="AI43" s="67"/>
      <c r="AJ43" s="68"/>
      <c r="AK43" s="73"/>
      <c r="AL43" s="73"/>
      <c r="AM43" s="73"/>
      <c r="AN43" s="58"/>
      <c r="AO43" s="61"/>
      <c r="AP43" s="88"/>
    </row>
    <row r="44" spans="1:42" ht="13.5" customHeight="1">
      <c r="A44" s="77"/>
      <c r="B44" s="53"/>
      <c r="C44" s="27">
        <v>0</v>
      </c>
      <c r="D44" s="33" t="s">
        <v>37</v>
      </c>
      <c r="E44" s="34">
        <v>1</v>
      </c>
      <c r="F44" s="53"/>
      <c r="G44" s="53"/>
      <c r="H44" s="27">
        <v>1</v>
      </c>
      <c r="I44" s="33" t="s">
        <v>37</v>
      </c>
      <c r="J44" s="34">
        <v>2</v>
      </c>
      <c r="K44" s="53"/>
      <c r="L44" s="53"/>
      <c r="M44" s="27">
        <v>0</v>
      </c>
      <c r="N44" s="33" t="s">
        <v>37</v>
      </c>
      <c r="O44" s="34">
        <v>2</v>
      </c>
      <c r="P44" s="53"/>
      <c r="Q44" s="53"/>
      <c r="R44" s="27">
        <v>0</v>
      </c>
      <c r="S44" s="33" t="s">
        <v>37</v>
      </c>
      <c r="T44" s="34">
        <v>4</v>
      </c>
      <c r="U44" s="53"/>
      <c r="V44" s="53"/>
      <c r="W44" s="27">
        <v>0</v>
      </c>
      <c r="X44" s="33" t="s">
        <v>37</v>
      </c>
      <c r="Y44" s="34">
        <v>2</v>
      </c>
      <c r="Z44" s="53"/>
      <c r="AA44" s="53"/>
      <c r="AB44" s="27">
        <v>0</v>
      </c>
      <c r="AC44" s="33" t="s">
        <v>37</v>
      </c>
      <c r="AD44" s="34">
        <v>0</v>
      </c>
      <c r="AE44" s="53"/>
      <c r="AF44" s="69"/>
      <c r="AG44" s="70"/>
      <c r="AH44" s="70"/>
      <c r="AI44" s="70"/>
      <c r="AJ44" s="71"/>
      <c r="AK44" s="74"/>
      <c r="AL44" s="74"/>
      <c r="AM44" s="74"/>
      <c r="AN44" s="59"/>
      <c r="AO44" s="62"/>
      <c r="AP44" s="88"/>
    </row>
  </sheetData>
  <sheetProtection/>
  <mergeCells count="321">
    <mergeCell ref="AP27:AP32"/>
    <mergeCell ref="AP33:AP38"/>
    <mergeCell ref="AP39:AP44"/>
    <mergeCell ref="Z13:Z14"/>
    <mergeCell ref="AA13:AA14"/>
    <mergeCell ref="AP3:AP8"/>
    <mergeCell ref="AP9:AP14"/>
    <mergeCell ref="AP15:AP20"/>
    <mergeCell ref="AP21:AP26"/>
    <mergeCell ref="Z4:Z5"/>
    <mergeCell ref="AA4:AA5"/>
    <mergeCell ref="G7:G8"/>
    <mergeCell ref="K7:K8"/>
    <mergeCell ref="U10:U11"/>
    <mergeCell ref="Z7:Z8"/>
    <mergeCell ref="AA7:AA8"/>
    <mergeCell ref="L7:L8"/>
    <mergeCell ref="P7:P8"/>
    <mergeCell ref="Q7:Q8"/>
    <mergeCell ref="U7:U8"/>
    <mergeCell ref="A1:A2"/>
    <mergeCell ref="B1:F2"/>
    <mergeCell ref="G1:K2"/>
    <mergeCell ref="L1:P2"/>
    <mergeCell ref="Q1:U2"/>
    <mergeCell ref="V1:Z2"/>
    <mergeCell ref="AA1:AE2"/>
    <mergeCell ref="AF1:AJ2"/>
    <mergeCell ref="AK1:AK2"/>
    <mergeCell ref="AL1:AL2"/>
    <mergeCell ref="AM1:AM2"/>
    <mergeCell ref="AN1:AN2"/>
    <mergeCell ref="AO1:AO2"/>
    <mergeCell ref="A3:A8"/>
    <mergeCell ref="B3:F8"/>
    <mergeCell ref="G3:K3"/>
    <mergeCell ref="L3:P3"/>
    <mergeCell ref="Q3:U3"/>
    <mergeCell ref="V3:Z3"/>
    <mergeCell ref="AA3:AE3"/>
    <mergeCell ref="AF3:AJ3"/>
    <mergeCell ref="AK3:AK8"/>
    <mergeCell ref="AL3:AL8"/>
    <mergeCell ref="AM3:AM8"/>
    <mergeCell ref="AN3:AN8"/>
    <mergeCell ref="AO3:AO8"/>
    <mergeCell ref="G4:G5"/>
    <mergeCell ref="K4:K5"/>
    <mergeCell ref="L4:L5"/>
    <mergeCell ref="P4:P5"/>
    <mergeCell ref="Q4:Q5"/>
    <mergeCell ref="U4:U5"/>
    <mergeCell ref="AE4:AE5"/>
    <mergeCell ref="AF4:AF5"/>
    <mergeCell ref="AJ4:AJ5"/>
    <mergeCell ref="G6:K6"/>
    <mergeCell ref="L6:P6"/>
    <mergeCell ref="Q6:U6"/>
    <mergeCell ref="V6:Z6"/>
    <mergeCell ref="AA6:AE6"/>
    <mergeCell ref="AF6:AJ6"/>
    <mergeCell ref="V4:V5"/>
    <mergeCell ref="V7:V8"/>
    <mergeCell ref="AE7:AE8"/>
    <mergeCell ref="AF7:AF8"/>
    <mergeCell ref="AJ7:AJ8"/>
    <mergeCell ref="A9:A14"/>
    <mergeCell ref="B9:F9"/>
    <mergeCell ref="G9:K14"/>
    <mergeCell ref="L9:P9"/>
    <mergeCell ref="Q9:U9"/>
    <mergeCell ref="V9:Z9"/>
    <mergeCell ref="AA9:AE9"/>
    <mergeCell ref="AF9:AJ9"/>
    <mergeCell ref="AK9:AK14"/>
    <mergeCell ref="AL9:AL14"/>
    <mergeCell ref="AM9:AM14"/>
    <mergeCell ref="AN9:AN14"/>
    <mergeCell ref="AF10:AF11"/>
    <mergeCell ref="AJ10:AJ11"/>
    <mergeCell ref="AO9:AO14"/>
    <mergeCell ref="B10:B11"/>
    <mergeCell ref="F10:F11"/>
    <mergeCell ref="L10:L11"/>
    <mergeCell ref="P10:P11"/>
    <mergeCell ref="Q10:Q11"/>
    <mergeCell ref="V10:V11"/>
    <mergeCell ref="Z10:Z11"/>
    <mergeCell ref="AA10:AA11"/>
    <mergeCell ref="AE10:AE11"/>
    <mergeCell ref="B12:F12"/>
    <mergeCell ref="L12:P12"/>
    <mergeCell ref="Q12:U12"/>
    <mergeCell ref="V12:Z12"/>
    <mergeCell ref="AA12:AE12"/>
    <mergeCell ref="AF12:AJ12"/>
    <mergeCell ref="B13:B14"/>
    <mergeCell ref="F13:F14"/>
    <mergeCell ref="L13:L14"/>
    <mergeCell ref="P13:P14"/>
    <mergeCell ref="Q13:Q14"/>
    <mergeCell ref="U13:U14"/>
    <mergeCell ref="V13:V14"/>
    <mergeCell ref="AE13:AE14"/>
    <mergeCell ref="AF13:AF14"/>
    <mergeCell ref="AJ13:AJ14"/>
    <mergeCell ref="A15:A20"/>
    <mergeCell ref="B15:F15"/>
    <mergeCell ref="G15:K15"/>
    <mergeCell ref="L15:P20"/>
    <mergeCell ref="Q15:U15"/>
    <mergeCell ref="V15:Z15"/>
    <mergeCell ref="AA15:AE15"/>
    <mergeCell ref="AF15:AJ15"/>
    <mergeCell ref="AK15:AK20"/>
    <mergeCell ref="AL15:AL20"/>
    <mergeCell ref="AM15:AM20"/>
    <mergeCell ref="AN15:AN20"/>
    <mergeCell ref="AE16:AE17"/>
    <mergeCell ref="AF16:AF17"/>
    <mergeCell ref="AJ16:AJ17"/>
    <mergeCell ref="AO15:AO20"/>
    <mergeCell ref="B16:B17"/>
    <mergeCell ref="F16:F17"/>
    <mergeCell ref="G16:G17"/>
    <mergeCell ref="K16:K17"/>
    <mergeCell ref="Q16:Q17"/>
    <mergeCell ref="U16:U17"/>
    <mergeCell ref="V16:V17"/>
    <mergeCell ref="Z16:Z17"/>
    <mergeCell ref="AA16:AA17"/>
    <mergeCell ref="B18:F18"/>
    <mergeCell ref="G18:K18"/>
    <mergeCell ref="Q18:U18"/>
    <mergeCell ref="V18:Z18"/>
    <mergeCell ref="AA18:AE18"/>
    <mergeCell ref="AF18:AJ18"/>
    <mergeCell ref="B19:B20"/>
    <mergeCell ref="F19:F20"/>
    <mergeCell ref="G19:G20"/>
    <mergeCell ref="K19:K20"/>
    <mergeCell ref="Q19:Q20"/>
    <mergeCell ref="U19:U20"/>
    <mergeCell ref="V19:V20"/>
    <mergeCell ref="Z19:Z20"/>
    <mergeCell ref="AA19:AA20"/>
    <mergeCell ref="AE19:AE20"/>
    <mergeCell ref="AF19:AF20"/>
    <mergeCell ref="AJ19:AJ20"/>
    <mergeCell ref="A21:A26"/>
    <mergeCell ref="B21:F21"/>
    <mergeCell ref="G21:K21"/>
    <mergeCell ref="L21:P21"/>
    <mergeCell ref="Q21:U26"/>
    <mergeCell ref="V21:Z21"/>
    <mergeCell ref="B24:F24"/>
    <mergeCell ref="G24:K24"/>
    <mergeCell ref="L24:P24"/>
    <mergeCell ref="V24:Z24"/>
    <mergeCell ref="AA21:AE21"/>
    <mergeCell ref="AF21:AJ21"/>
    <mergeCell ref="AK21:AK26"/>
    <mergeCell ref="AL21:AL26"/>
    <mergeCell ref="AM21:AM26"/>
    <mergeCell ref="AN21:AN26"/>
    <mergeCell ref="AE22:AE23"/>
    <mergeCell ref="AF22:AF23"/>
    <mergeCell ref="AJ22:AJ23"/>
    <mergeCell ref="AA24:AE24"/>
    <mergeCell ref="AO21:AO26"/>
    <mergeCell ref="B22:B23"/>
    <mergeCell ref="F22:F23"/>
    <mergeCell ref="G22:G23"/>
    <mergeCell ref="K22:K23"/>
    <mergeCell ref="L22:L23"/>
    <mergeCell ref="P22:P23"/>
    <mergeCell ref="V22:V23"/>
    <mergeCell ref="Z22:Z23"/>
    <mergeCell ref="AA22:AA23"/>
    <mergeCell ref="AF24:AJ24"/>
    <mergeCell ref="B25:B26"/>
    <mergeCell ref="F25:F26"/>
    <mergeCell ref="G25:G26"/>
    <mergeCell ref="K25:K26"/>
    <mergeCell ref="L25:L26"/>
    <mergeCell ref="P25:P26"/>
    <mergeCell ref="V25:V26"/>
    <mergeCell ref="Z25:Z26"/>
    <mergeCell ref="AA25:AA26"/>
    <mergeCell ref="AE25:AE26"/>
    <mergeCell ref="AF25:AF26"/>
    <mergeCell ref="AJ25:AJ26"/>
    <mergeCell ref="A27:A32"/>
    <mergeCell ref="B27:F27"/>
    <mergeCell ref="G27:K27"/>
    <mergeCell ref="L27:P27"/>
    <mergeCell ref="Q27:U27"/>
    <mergeCell ref="V27:Z32"/>
    <mergeCell ref="AA27:AE27"/>
    <mergeCell ref="AF27:AJ27"/>
    <mergeCell ref="AK27:AK32"/>
    <mergeCell ref="AL27:AL32"/>
    <mergeCell ref="AM27:AM32"/>
    <mergeCell ref="AN27:AN32"/>
    <mergeCell ref="AO27:AO32"/>
    <mergeCell ref="B28:B29"/>
    <mergeCell ref="F28:F29"/>
    <mergeCell ref="G28:G29"/>
    <mergeCell ref="K28:K29"/>
    <mergeCell ref="L28:L29"/>
    <mergeCell ref="P28:P29"/>
    <mergeCell ref="Q28:Q29"/>
    <mergeCell ref="U28:U29"/>
    <mergeCell ref="AA28:AA29"/>
    <mergeCell ref="AE28:AE29"/>
    <mergeCell ref="AF28:AF29"/>
    <mergeCell ref="AJ28:AJ29"/>
    <mergeCell ref="B30:F30"/>
    <mergeCell ref="G30:K30"/>
    <mergeCell ref="L30:P30"/>
    <mergeCell ref="Q30:U30"/>
    <mergeCell ref="AA30:AE30"/>
    <mergeCell ref="AF30:AJ30"/>
    <mergeCell ref="B31:B32"/>
    <mergeCell ref="F31:F32"/>
    <mergeCell ref="G31:G32"/>
    <mergeCell ref="K31:K32"/>
    <mergeCell ref="L31:L32"/>
    <mergeCell ref="P31:P32"/>
    <mergeCell ref="Q31:Q32"/>
    <mergeCell ref="U31:U32"/>
    <mergeCell ref="AA31:AA32"/>
    <mergeCell ref="AE31:AE32"/>
    <mergeCell ref="AF31:AF32"/>
    <mergeCell ref="AJ31:AJ32"/>
    <mergeCell ref="A33:A38"/>
    <mergeCell ref="B33:F33"/>
    <mergeCell ref="G33:K33"/>
    <mergeCell ref="L33:P33"/>
    <mergeCell ref="Q33:U33"/>
    <mergeCell ref="V33:Z33"/>
    <mergeCell ref="Z34:Z35"/>
    <mergeCell ref="B36:F36"/>
    <mergeCell ref="G36:K36"/>
    <mergeCell ref="L36:P36"/>
    <mergeCell ref="AA33:AE38"/>
    <mergeCell ref="AF33:AJ33"/>
    <mergeCell ref="AK33:AK38"/>
    <mergeCell ref="AL33:AL38"/>
    <mergeCell ref="AM33:AM38"/>
    <mergeCell ref="AN33:AN38"/>
    <mergeCell ref="AF34:AF35"/>
    <mergeCell ref="AJ34:AJ35"/>
    <mergeCell ref="AO33:AO38"/>
    <mergeCell ref="B34:B35"/>
    <mergeCell ref="F34:F35"/>
    <mergeCell ref="G34:G35"/>
    <mergeCell ref="K34:K35"/>
    <mergeCell ref="L34:L35"/>
    <mergeCell ref="P34:P35"/>
    <mergeCell ref="Q34:Q35"/>
    <mergeCell ref="U34:U35"/>
    <mergeCell ref="V34:V35"/>
    <mergeCell ref="Q36:U36"/>
    <mergeCell ref="V36:Z36"/>
    <mergeCell ref="AF36:AJ36"/>
    <mergeCell ref="B37:B38"/>
    <mergeCell ref="F37:F38"/>
    <mergeCell ref="G37:G38"/>
    <mergeCell ref="K37:K38"/>
    <mergeCell ref="L37:L38"/>
    <mergeCell ref="P37:P38"/>
    <mergeCell ref="Q37:Q38"/>
    <mergeCell ref="U37:U38"/>
    <mergeCell ref="V37:V38"/>
    <mergeCell ref="Z37:Z38"/>
    <mergeCell ref="AF37:AF38"/>
    <mergeCell ref="AJ37:AJ38"/>
    <mergeCell ref="A39:A44"/>
    <mergeCell ref="B39:F39"/>
    <mergeCell ref="G39:K39"/>
    <mergeCell ref="L39:P39"/>
    <mergeCell ref="Q39:U39"/>
    <mergeCell ref="V39:Z39"/>
    <mergeCell ref="AA39:AE39"/>
    <mergeCell ref="AF39:AJ44"/>
    <mergeCell ref="AK39:AK44"/>
    <mergeCell ref="AL39:AL44"/>
    <mergeCell ref="AM39:AM44"/>
    <mergeCell ref="V40:V41"/>
    <mergeCell ref="Z40:Z41"/>
    <mergeCell ref="AA40:AA41"/>
    <mergeCell ref="AE40:AE41"/>
    <mergeCell ref="AN39:AN44"/>
    <mergeCell ref="AO39:AO44"/>
    <mergeCell ref="B40:B41"/>
    <mergeCell ref="F40:F41"/>
    <mergeCell ref="G40:G41"/>
    <mergeCell ref="K40:K41"/>
    <mergeCell ref="L40:L41"/>
    <mergeCell ref="P40:P41"/>
    <mergeCell ref="Q40:Q41"/>
    <mergeCell ref="U40:U41"/>
    <mergeCell ref="B42:F42"/>
    <mergeCell ref="G42:K42"/>
    <mergeCell ref="L42:P42"/>
    <mergeCell ref="Q42:U42"/>
    <mergeCell ref="V42:Z42"/>
    <mergeCell ref="AA42:AE42"/>
    <mergeCell ref="B43:B44"/>
    <mergeCell ref="F43:F44"/>
    <mergeCell ref="G43:G44"/>
    <mergeCell ref="K43:K44"/>
    <mergeCell ref="L43:L44"/>
    <mergeCell ref="P43:P44"/>
    <mergeCell ref="Q43:Q44"/>
    <mergeCell ref="U43:U44"/>
    <mergeCell ref="V43:V44"/>
    <mergeCell ref="Z43:Z44"/>
    <mergeCell ref="AA43:AA44"/>
    <mergeCell ref="AE43:AE44"/>
  </mergeCells>
  <conditionalFormatting sqref="B3 H3:K8 G3:G9 M3:P14 L3:L15 R3:U20 Q3:Q21 W3:Z26 V3:V27 AF3:AF39 AB3:AE32 AA3:AA33 AG3:AJ38 B9:F44 AA39:AE44 V33:Z44 Q27:U44 L21:P44 G15:K44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/>
  <pageMargins left="0.787" right="0.787" top="0.984" bottom="0.984" header="0.512" footer="0.512"/>
  <pageSetup horizontalDpi="300" verticalDpi="300" orientation="landscape" paperSize="12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2012-10-05T10:22:47Z</dcterms:modified>
  <cp:category/>
  <cp:version/>
  <cp:contentType/>
  <cp:contentStatus/>
</cp:coreProperties>
</file>