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9000" activeTab="0"/>
  </bookViews>
  <sheets>
    <sheet name="トーナメント表" sheetId="1" r:id="rId1"/>
    <sheet name="日程・結果" sheetId="2" r:id="rId2"/>
  </sheets>
  <definedNames>
    <definedName name="_xlnm.Print_Area" localSheetId="0">'トーナメント表'!$A$1:$P$98</definedName>
    <definedName name="_xlnm.Print_Area" localSheetId="1">'日程・結果'!$A$1:$AI$71</definedName>
  </definedNames>
  <calcPr fullCalcOnLoad="1"/>
</workbook>
</file>

<file path=xl/sharedStrings.xml><?xml version="1.0" encoding="utf-8"?>
<sst xmlns="http://schemas.openxmlformats.org/spreadsheetml/2006/main" count="441" uniqueCount="312">
  <si>
    <t>酒田</t>
  </si>
  <si>
    <t>長井</t>
  </si>
  <si>
    <t>米沢</t>
  </si>
  <si>
    <t>山形</t>
  </si>
  <si>
    <t>鶴岡</t>
  </si>
  <si>
    <t>チーム名</t>
  </si>
  <si>
    <t>地区</t>
  </si>
  <si>
    <t>月日</t>
  </si>
  <si>
    <t>会場</t>
  </si>
  <si>
    <t>時間</t>
  </si>
  <si>
    <t>①</t>
  </si>
  <si>
    <t>櫛引</t>
  </si>
  <si>
    <t>大山</t>
  </si>
  <si>
    <t>試合</t>
  </si>
  <si>
    <t>対戦チーム</t>
  </si>
  <si>
    <t>R</t>
  </si>
  <si>
    <t>AR1</t>
  </si>
  <si>
    <t>AR2</t>
  </si>
  <si>
    <t>S</t>
  </si>
  <si>
    <t>②</t>
  </si>
  <si>
    <t>飯森山多目的Ｇ</t>
  </si>
  <si>
    <t>琢友</t>
  </si>
  <si>
    <t>豊浦</t>
  </si>
  <si>
    <t>【帯同審判について】</t>
  </si>
  <si>
    <t>■</t>
  </si>
  <si>
    <t>■</t>
  </si>
  <si>
    <t>連絡無く遅れた場合は、試合結果に関わらず、該当チームの棄権と見なしますので、ご注意下さい。</t>
  </si>
  <si>
    <t>酒田琢友クラブ</t>
  </si>
  <si>
    <t>長井クラブ</t>
  </si>
  <si>
    <t>①</t>
  </si>
  <si>
    <t>⑨</t>
  </si>
  <si>
    <t>第１５回山形県サッカー総合選手権大会</t>
  </si>
  <si>
    <t>決　　勝　8月28日</t>
  </si>
  <si>
    <t>種別</t>
  </si>
  <si>
    <t>１種</t>
  </si>
  <si>
    <t>飯森山多目的</t>
  </si>
  <si>
    <t>北港緑地</t>
  </si>
  <si>
    <t>山形城北高校</t>
  </si>
  <si>
    <t>２種</t>
  </si>
  <si>
    <t>公益大</t>
  </si>
  <si>
    <t>新庄東高校</t>
  </si>
  <si>
    <t>新庄</t>
  </si>
  <si>
    <t>⑪</t>
  </si>
  <si>
    <t>山形市陸</t>
  </si>
  <si>
    <t>山形大学医学部サッカー部</t>
  </si>
  <si>
    <t>興譲館</t>
  </si>
  <si>
    <t>羽黒高校</t>
  </si>
  <si>
    <t>小真木原東多目的</t>
  </si>
  <si>
    <t>⑭</t>
  </si>
  <si>
    <t>長井市営</t>
  </si>
  <si>
    <t>⑥</t>
  </si>
  <si>
    <t>山形商業高校</t>
  </si>
  <si>
    <t>⑦</t>
  </si>
  <si>
    <t>⑮</t>
  </si>
  <si>
    <t>Ｎｏ</t>
  </si>
  <si>
    <t>⑧</t>
  </si>
  <si>
    <t>酒田トレンタＦＣ</t>
  </si>
  <si>
    <t>豊浦クラブ</t>
  </si>
  <si>
    <t>⑯</t>
  </si>
  <si>
    <t>櫛引サッカークラブ</t>
  </si>
  <si>
    <t>②</t>
  </si>
  <si>
    <t>モンテディオ山形ユース</t>
  </si>
  <si>
    <t>⑳</t>
  </si>
  <si>
    <t>山形中央高校</t>
  </si>
  <si>
    <t>⑩</t>
  </si>
  <si>
    <t>中山サッカークラブ</t>
  </si>
  <si>
    <t>⑰</t>
  </si>
  <si>
    <t>アズコルサーレＦＣ</t>
  </si>
  <si>
    <t>鶴岡工業高校</t>
  </si>
  <si>
    <t>東海大学山形高校</t>
  </si>
  <si>
    <t>興譲館</t>
  </si>
  <si>
    <t>⑫</t>
  </si>
  <si>
    <t>⑤</t>
  </si>
  <si>
    <t>萩野クラブ</t>
  </si>
  <si>
    <t>⑱</t>
  </si>
  <si>
    <t>山形ＦＣ</t>
  </si>
  <si>
    <t>⑬</t>
  </si>
  <si>
    <t>ＦＣパラフレンチ米沢</t>
  </si>
  <si>
    <t>⑲</t>
  </si>
  <si>
    <t>金井サッカークラブ</t>
  </si>
  <si>
    <t>日本大学山形高校</t>
  </si>
  <si>
    <t>城北</t>
  </si>
  <si>
    <t>公益大G</t>
  </si>
  <si>
    <t>③</t>
  </si>
  <si>
    <t>④</t>
  </si>
  <si>
    <t>中山</t>
  </si>
  <si>
    <t>新庄東</t>
  </si>
  <si>
    <t>戸沢村多目的</t>
  </si>
  <si>
    <t>戸沢村多目的G</t>
  </si>
  <si>
    <t>⑤</t>
  </si>
  <si>
    <t>長井市営G</t>
  </si>
  <si>
    <t>大山サッカークラブ</t>
  </si>
  <si>
    <t>金井</t>
  </si>
  <si>
    <t>⑧</t>
  </si>
  <si>
    <t>⑨</t>
  </si>
  <si>
    <t>⑩</t>
  </si>
  <si>
    <t>⑪</t>
  </si>
  <si>
    <t>⑫</t>
  </si>
  <si>
    <t>⑬</t>
  </si>
  <si>
    <t>⑭</t>
  </si>
  <si>
    <t>⑮</t>
  </si>
  <si>
    <t>興譲館G</t>
  </si>
  <si>
    <t>小真木原東多目的G</t>
  </si>
  <si>
    <t>パラ</t>
  </si>
  <si>
    <t>日大山形</t>
  </si>
  <si>
    <t>羽黒</t>
  </si>
  <si>
    <t>北港緑地G</t>
  </si>
  <si>
    <t>⑰</t>
  </si>
  <si>
    <t>⑱</t>
  </si>
  <si>
    <t>⑯</t>
  </si>
  <si>
    <t>⑲</t>
  </si>
  <si>
    <t>⑳</t>
  </si>
  <si>
    <t>山形市陸上競技場</t>
  </si>
  <si>
    <t>１回戦～準決勝については、AR（副審）が帯同審判となりますので、割当表をご確認下さい。</t>
  </si>
  <si>
    <t>各チームの帯同審判員の方は、試合開始70分前に、各会場本部テントにお集まり下さい。</t>
  </si>
  <si>
    <t>試合開始７０分前に、本部において代表者・審判団・運営責任者によるミーティングを行いますので、各チーム代表者１名は、
メンバー表、選手証、ユニフォームを持参の上、必ず出席して下さい。
尚、欠席した場合及び連絡なく遅れた場合は、棄権と見なしますので、ご注意願います。</t>
  </si>
  <si>
    <t>マッチミーティングは、11:00キックオフは9:50～、13:15キックオフは12:05～、決勝は11:50に開始します。</t>
  </si>
  <si>
    <t>兼 第９１回天皇杯全日本サッカー選手権大会山形県代表決定戦 トーナメント表</t>
  </si>
  <si>
    <t>飯森山多目的</t>
  </si>
  <si>
    <t>PK　5-3</t>
  </si>
  <si>
    <t>得点</t>
  </si>
  <si>
    <t>警告</t>
  </si>
  <si>
    <t>退場</t>
  </si>
  <si>
    <t>アシスト</t>
  </si>
  <si>
    <t>長谷部　亮</t>
  </si>
  <si>
    <t>大場真司</t>
  </si>
  <si>
    <t>斎藤　満</t>
  </si>
  <si>
    <t>小寺　真
斎藤　満</t>
  </si>
  <si>
    <t>遠藤真介</t>
  </si>
  <si>
    <t>土田崇嗣</t>
  </si>
  <si>
    <t>渡邉和俊</t>
  </si>
  <si>
    <t>石山隆雄</t>
  </si>
  <si>
    <t>トレンタ</t>
  </si>
  <si>
    <t>0 - 0
1 - 1
PK
3 - 5</t>
  </si>
  <si>
    <t>0 - 0
3 - 1</t>
  </si>
  <si>
    <t>園部　徹</t>
  </si>
  <si>
    <t>児玉健治</t>
  </si>
  <si>
    <t>今井貴志</t>
  </si>
  <si>
    <t>相庭裕真 2
鈴木　亘</t>
  </si>
  <si>
    <t>鈴木　亘 2
草島弘康</t>
  </si>
  <si>
    <t>斎藤大雅</t>
  </si>
  <si>
    <t>星川浩夢</t>
  </si>
  <si>
    <t>0 - 1
0 - 5</t>
  </si>
  <si>
    <t>亀田哲也</t>
  </si>
  <si>
    <t>原　泰之</t>
  </si>
  <si>
    <t>安彦誠一</t>
  </si>
  <si>
    <t>庄司真由</t>
  </si>
  <si>
    <t>アズ</t>
  </si>
  <si>
    <t>鶴工</t>
  </si>
  <si>
    <t>須藤　丈
佐藤　知
長谷川哲朗 2
富樫大介 2</t>
  </si>
  <si>
    <t>佐々木祐輔
富樫大介</t>
  </si>
  <si>
    <t>1 - 1
2 - 1</t>
  </si>
  <si>
    <t>渡部明広</t>
  </si>
  <si>
    <t>長尾高志</t>
  </si>
  <si>
    <t>佐藤　知</t>
  </si>
  <si>
    <t>佐々木竜馬
高橋俊亮
渡辺勇樹</t>
  </si>
  <si>
    <t>星川裕矢
佐藤賢人</t>
  </si>
  <si>
    <t>斉藤 昇
西塔章浩
高橋俊亮</t>
  </si>
  <si>
    <t>加藤義人</t>
  </si>
  <si>
    <t>高橋 直</t>
  </si>
  <si>
    <t>0 - 1
2 - 0</t>
  </si>
  <si>
    <t>土田正美</t>
  </si>
  <si>
    <t>奥山茂樹</t>
  </si>
  <si>
    <t>滝川昌毅</t>
  </si>
  <si>
    <t>佐藤康平</t>
  </si>
  <si>
    <t>山医</t>
  </si>
  <si>
    <t>萩野</t>
  </si>
  <si>
    <t>髙井 諭
村中雄治</t>
  </si>
  <si>
    <t>奥田正太</t>
  </si>
  <si>
    <t>横山祥吾</t>
  </si>
  <si>
    <t>早坂卓巳</t>
  </si>
  <si>
    <t>1 - 0
1 - 1</t>
  </si>
  <si>
    <t>佐藤紀孝</t>
  </si>
  <si>
    <t>佐藤 豊</t>
  </si>
  <si>
    <t>横山康裕</t>
  </si>
  <si>
    <t>佐藤陽介</t>
  </si>
  <si>
    <t>大澤康浩
岸　広樹</t>
  </si>
  <si>
    <t>菅野茂一
吉崎和博</t>
  </si>
  <si>
    <t>菅野茂一</t>
  </si>
  <si>
    <t>金子秀人</t>
  </si>
  <si>
    <t>2 - 0
1 - 0</t>
  </si>
  <si>
    <t>池田伸行</t>
  </si>
  <si>
    <t>高橋良和</t>
  </si>
  <si>
    <t>島貫 隼</t>
  </si>
  <si>
    <t>高橋 孝</t>
  </si>
  <si>
    <t>山商</t>
  </si>
  <si>
    <t>諏訪雄亮
本間　光
鈴木　永</t>
  </si>
  <si>
    <t>宮野翔平 2</t>
  </si>
  <si>
    <t>本間　光
長谷川健太郎</t>
  </si>
  <si>
    <t>井上　拓</t>
  </si>
  <si>
    <t>チーム</t>
  </si>
  <si>
    <t>山体</t>
  </si>
  <si>
    <t>モンテ</t>
  </si>
  <si>
    <t>山中</t>
  </si>
  <si>
    <t>東海</t>
  </si>
  <si>
    <t>山F</t>
  </si>
  <si>
    <t>日大</t>
  </si>
  <si>
    <t>日程・対戦結果</t>
  </si>
  <si>
    <t>日程・対戦表</t>
  </si>
  <si>
    <t>土田崇嗣</t>
  </si>
  <si>
    <t>斎藤武志</t>
  </si>
  <si>
    <t>池田　悟</t>
  </si>
  <si>
    <t>1 - 0
6 - 0</t>
  </si>
  <si>
    <t>山田尚樹</t>
  </si>
  <si>
    <t>奥山茂樹</t>
  </si>
  <si>
    <t>佐藤淳也</t>
  </si>
  <si>
    <t>大木義昭</t>
  </si>
  <si>
    <t>瀬尾貴志</t>
  </si>
  <si>
    <t>矢口光一</t>
  </si>
  <si>
    <t>伊藤大介</t>
  </si>
  <si>
    <t>林賀一郎</t>
  </si>
  <si>
    <t>瀬尾貴志</t>
  </si>
  <si>
    <t>OG
平川千晃
菊地朋希 2
井出雅丈
林　徳治
佐藤和也</t>
  </si>
  <si>
    <t>塩野弘之
林　徳治
菊地朋希</t>
  </si>
  <si>
    <t>0 - 3
0 - 1</t>
  </si>
  <si>
    <t>鈴木　翼
五十嵐　真
佐々木　龍 2</t>
  </si>
  <si>
    <t>鈴木　翼</t>
  </si>
  <si>
    <t>0 - 1
0 - 1</t>
  </si>
  <si>
    <t>中村勇貴
伊勢陽平</t>
  </si>
  <si>
    <t>岡田　翼</t>
  </si>
  <si>
    <t>大滝亮太</t>
  </si>
  <si>
    <t>3 - 0
1 - 1</t>
  </si>
  <si>
    <t>菅原優大 2
長谷川瑛司 2</t>
  </si>
  <si>
    <t>鈴木翔太</t>
  </si>
  <si>
    <t>高橋俊亮</t>
  </si>
  <si>
    <t>須藤　洋</t>
  </si>
  <si>
    <t>高橋竜司</t>
  </si>
  <si>
    <t>佐藤紀孝</t>
  </si>
  <si>
    <t>斉藤　強</t>
  </si>
  <si>
    <t>渡辺 光
髙井 諭 2</t>
  </si>
  <si>
    <t>水上秀也
渡辺 光
佐々木 遼</t>
  </si>
  <si>
    <t>0 - 1
0 - 2</t>
  </si>
  <si>
    <t>野堀桂佑</t>
  </si>
  <si>
    <t>皆川和彦</t>
  </si>
  <si>
    <t>鈴木幸一</t>
  </si>
  <si>
    <t>舟山一貴</t>
  </si>
  <si>
    <t>0 - 3
0 - 2</t>
  </si>
  <si>
    <t>門間悠太
長岡政人
渡辺健一
椎名祐次</t>
  </si>
  <si>
    <t>井澤　純 2
江畑智也
波多野　翔
佐藤　聡</t>
  </si>
  <si>
    <t>江畑智也
波多野　翔
波多野　聖
桑原　淳志</t>
  </si>
  <si>
    <t>小嶋和平</t>
  </si>
  <si>
    <t>0 - 0
0 - 3</t>
  </si>
  <si>
    <t>佐藤　豊</t>
  </si>
  <si>
    <t>清野純平</t>
  </si>
  <si>
    <t>佐藤完治</t>
  </si>
  <si>
    <t>金子将大</t>
  </si>
  <si>
    <t>安食優人 2
川崎孝也</t>
  </si>
  <si>
    <t>鈴木悠大
今野直也</t>
  </si>
  <si>
    <t>横山拓也
長坂　萌
川崎孝也</t>
  </si>
  <si>
    <t>1 - 0
7 - 0</t>
  </si>
  <si>
    <t>丸山　一</t>
  </si>
  <si>
    <t>矢作直樹</t>
  </si>
  <si>
    <t>今野博也</t>
  </si>
  <si>
    <t>孫　成周 3
山本航平 2
土門拓矢 2
中條　眞</t>
  </si>
  <si>
    <t>中條　眞 2
堀江京介 2
山本航平
安藤拓也</t>
  </si>
  <si>
    <t>琢友</t>
  </si>
  <si>
    <t>山中</t>
  </si>
  <si>
    <t>山医</t>
  </si>
  <si>
    <t>山体</t>
  </si>
  <si>
    <t>モンテ</t>
  </si>
  <si>
    <t>日大</t>
  </si>
  <si>
    <t>羽黒</t>
  </si>
  <si>
    <t>清水　友</t>
  </si>
  <si>
    <t>阿蘇　博</t>
  </si>
  <si>
    <t>林賀一郎</t>
  </si>
  <si>
    <t>伊藤道田</t>
  </si>
  <si>
    <t>1 - 0
0 - 1
PK
4 - 2</t>
  </si>
  <si>
    <t>森田純平</t>
  </si>
  <si>
    <t>樋口竜聖</t>
  </si>
  <si>
    <t>3 - 0
0 - 0</t>
  </si>
  <si>
    <t>佐藤　知</t>
  </si>
  <si>
    <t>伊勢陽平 2
中村勇貴</t>
  </si>
  <si>
    <t>佐藤凌介</t>
  </si>
  <si>
    <t>中村勇貴</t>
  </si>
  <si>
    <t>0 - 1
2 - 0</t>
  </si>
  <si>
    <t>小松　正</t>
  </si>
  <si>
    <t>斎藤辰祐</t>
  </si>
  <si>
    <t>渡辺 光
宮地隆浩</t>
  </si>
  <si>
    <t>奥田正太</t>
  </si>
  <si>
    <t>江畑智也</t>
  </si>
  <si>
    <t>波多野　聖
宍戸勇紀</t>
  </si>
  <si>
    <t>斎藤武志</t>
  </si>
  <si>
    <t>0 - 1
1 - 2</t>
  </si>
  <si>
    <t>安食優人</t>
  </si>
  <si>
    <t>安食優人
横山拓也</t>
  </si>
  <si>
    <t>佐藤一輝
中條　眞 2</t>
  </si>
  <si>
    <t>中條　眞
本間貴士
木村比呂</t>
  </si>
  <si>
    <t>PK　4-2</t>
  </si>
  <si>
    <t>山形大学体育会サッカー部</t>
  </si>
  <si>
    <t>渋谷広季</t>
  </si>
  <si>
    <t>0 - 0
2 - 0</t>
  </si>
  <si>
    <t>1 - 1
2 - 1</t>
  </si>
  <si>
    <t>鈴木賢一</t>
  </si>
  <si>
    <t>塩野弘之</t>
  </si>
  <si>
    <t>塩野弘之
中村啓一郎</t>
  </si>
  <si>
    <t>中村勇貴
遠藤真介</t>
  </si>
  <si>
    <t>村中雄治
奥田正太 2</t>
  </si>
  <si>
    <t>渡辺 光</t>
  </si>
  <si>
    <t>山本航平
孫　成周</t>
  </si>
  <si>
    <t>本間貴士
土門拓矢</t>
  </si>
  <si>
    <t>庄司幸弘</t>
  </si>
  <si>
    <t>0 - 0 
1 - 2</t>
  </si>
  <si>
    <t>大木　義昭</t>
  </si>
  <si>
    <t>池田　伸行</t>
  </si>
  <si>
    <t>梅津　智彰</t>
  </si>
  <si>
    <t>菊地朋希</t>
  </si>
  <si>
    <t>鈴木　翼</t>
  </si>
  <si>
    <t>平川千晃</t>
  </si>
  <si>
    <t>高井　論　　　　　渡辺　光</t>
  </si>
  <si>
    <t>奥田正太　　　　山田隆熙</t>
  </si>
  <si>
    <t>中村啓一郎　　　菊地朋希　　橋本健秀</t>
  </si>
  <si>
    <t>初優勝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</si>
</sst>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m&quot;月&quot;dd&quot;日&quot;"/>
    <numFmt numFmtId="177" formatCode="m&quot;月&quot;d&quot;日&quot;;@"/>
    <numFmt numFmtId="178" formatCode="h:mm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b/>
      <sz val="10"/>
      <color indexed="10"/>
      <name val="ＭＳ Ｐゴシック"/>
      <family val="3"/>
    </font>
    <font>
      <sz val="8"/>
      <name val="ＭＳ Ｐゴシック"/>
      <family val="3"/>
    </font>
    <font>
      <sz val="8"/>
      <color indexed="9"/>
      <name val="ＭＳ Ｐゴシック"/>
      <family val="3"/>
    </font>
    <font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39"/>
      </top>
      <bottom style="thin">
        <color indexed="39"/>
      </bottom>
    </border>
    <border>
      <left style="thin">
        <color indexed="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9"/>
      </right>
      <top style="thin">
        <color indexed="39"/>
      </top>
      <bottom style="thin">
        <color indexed="39"/>
      </bottom>
    </border>
    <border>
      <left style="hair"/>
      <right style="hair"/>
      <top style="thin"/>
      <bottom style="thin"/>
    </border>
    <border>
      <left style="thin">
        <color indexed="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/>
      <right style="hair"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39"/>
      </right>
      <top>
        <color indexed="63"/>
      </top>
      <bottom style="thin"/>
    </border>
    <border>
      <left style="thin">
        <color indexed="39"/>
      </left>
      <right style="thin">
        <color indexed="9"/>
      </right>
      <top style="thin">
        <color indexed="39"/>
      </top>
      <bottom style="thin">
        <color indexed="39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3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0" fontId="8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56" fontId="8" fillId="0" borderId="0" xfId="0" applyNumberFormat="1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8" fillId="0" borderId="0" xfId="0" applyFont="1" applyBorder="1" applyAlignment="1">
      <alignment horizontal="center" vertical="center" shrinkToFit="1"/>
    </xf>
    <xf numFmtId="56" fontId="8" fillId="0" borderId="0" xfId="0" applyNumberFormat="1" applyFont="1" applyAlignment="1">
      <alignment vertical="center" shrinkToFit="1"/>
    </xf>
    <xf numFmtId="0" fontId="6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20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56" fontId="15" fillId="0" borderId="0" xfId="0" applyNumberFormat="1" applyFont="1" applyFill="1" applyBorder="1" applyAlignment="1">
      <alignment horizontal="center" vertical="center"/>
    </xf>
    <xf numFmtId="56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20" fontId="10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20" fontId="10" fillId="0" borderId="0" xfId="0" applyNumberFormat="1" applyFont="1" applyFill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20" fontId="15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56" fontId="10" fillId="0" borderId="0" xfId="0" applyNumberFormat="1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vertical="center"/>
    </xf>
    <xf numFmtId="0" fontId="15" fillId="0" borderId="18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13" fillId="0" borderId="14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right" vertical="center"/>
    </xf>
    <xf numFmtId="0" fontId="15" fillId="0" borderId="14" xfId="0" applyFont="1" applyFill="1" applyBorder="1" applyAlignment="1">
      <alignment vertical="center"/>
    </xf>
    <xf numFmtId="0" fontId="15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56" fontId="10" fillId="0" borderId="14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20" fontId="8" fillId="0" borderId="14" xfId="0" applyNumberFormat="1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14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20" fontId="10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top" wrapText="1"/>
    </xf>
    <xf numFmtId="0" fontId="15" fillId="0" borderId="13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5" fillId="0" borderId="25" xfId="0" applyFont="1" applyFill="1" applyBorder="1" applyAlignment="1">
      <alignment vertical="center"/>
    </xf>
    <xf numFmtId="0" fontId="13" fillId="0" borderId="26" xfId="0" applyFont="1" applyFill="1" applyBorder="1" applyAlignment="1">
      <alignment vertical="center"/>
    </xf>
    <xf numFmtId="0" fontId="15" fillId="0" borderId="27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15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right" vertical="center"/>
    </xf>
    <xf numFmtId="0" fontId="15" fillId="0" borderId="23" xfId="0" applyFont="1" applyFill="1" applyBorder="1" applyAlignment="1">
      <alignment horizontal="right" vertical="center"/>
    </xf>
    <xf numFmtId="0" fontId="8" fillId="0" borderId="28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vertical="center"/>
    </xf>
    <xf numFmtId="0" fontId="15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right" vertical="center"/>
    </xf>
    <xf numFmtId="0" fontId="15" fillId="0" borderId="27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right" vertical="center"/>
    </xf>
    <xf numFmtId="0" fontId="15" fillId="0" borderId="11" xfId="0" applyFont="1" applyBorder="1" applyAlignment="1">
      <alignment vertical="center"/>
    </xf>
    <xf numFmtId="0" fontId="15" fillId="0" borderId="11" xfId="0" applyFont="1" applyBorder="1" applyAlignment="1">
      <alignment vertical="center" wrapText="1"/>
    </xf>
    <xf numFmtId="0" fontId="15" fillId="0" borderId="30" xfId="0" applyFont="1" applyBorder="1" applyAlignment="1">
      <alignment vertical="center"/>
    </xf>
    <xf numFmtId="0" fontId="15" fillId="0" borderId="30" xfId="0" applyFont="1" applyBorder="1" applyAlignment="1">
      <alignment vertical="center" wrapText="1"/>
    </xf>
    <xf numFmtId="0" fontId="15" fillId="0" borderId="1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shrinkToFit="1"/>
    </xf>
    <xf numFmtId="0" fontId="15" fillId="0" borderId="31" xfId="0" applyFont="1" applyBorder="1" applyAlignment="1">
      <alignment vertical="center"/>
    </xf>
    <xf numFmtId="0" fontId="15" fillId="0" borderId="31" xfId="0" applyFont="1" applyBorder="1" applyAlignment="1">
      <alignment vertical="center" wrapText="1"/>
    </xf>
    <xf numFmtId="56" fontId="15" fillId="0" borderId="13" xfId="0" applyNumberFormat="1" applyFont="1" applyFill="1" applyBorder="1" applyAlignment="1">
      <alignment horizontal="center" vertical="center"/>
    </xf>
    <xf numFmtId="56" fontId="11" fillId="0" borderId="0" xfId="0" applyNumberFormat="1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vertical="center"/>
    </xf>
    <xf numFmtId="0" fontId="15" fillId="0" borderId="24" xfId="0" applyFont="1" applyFill="1" applyBorder="1" applyAlignment="1">
      <alignment vertical="center"/>
    </xf>
    <xf numFmtId="0" fontId="15" fillId="0" borderId="26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0" fontId="11" fillId="0" borderId="2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5" fillId="0" borderId="29" xfId="0" applyFont="1" applyFill="1" applyBorder="1" applyAlignment="1">
      <alignment vertical="center"/>
    </xf>
    <xf numFmtId="0" fontId="15" fillId="0" borderId="23" xfId="0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56" fontId="17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20" fontId="8" fillId="0" borderId="0" xfId="0" applyNumberFormat="1" applyFont="1" applyFill="1" applyBorder="1" applyAlignment="1">
      <alignment horizontal="center" vertical="center"/>
    </xf>
    <xf numFmtId="20" fontId="8" fillId="0" borderId="14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7" fontId="0" fillId="0" borderId="36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78" fontId="0" fillId="0" borderId="36" xfId="0" applyNumberFormat="1" applyFont="1" applyBorder="1" applyAlignment="1">
      <alignment horizontal="center" vertical="center"/>
    </xf>
    <xf numFmtId="178" fontId="0" fillId="0" borderId="36" xfId="0" applyNumberFormat="1" applyBorder="1" applyAlignment="1">
      <alignment horizontal="center" vertical="center"/>
    </xf>
    <xf numFmtId="0" fontId="0" fillId="0" borderId="37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7" fontId="0" fillId="34" borderId="40" xfId="0" applyNumberFormat="1" applyFont="1" applyFill="1" applyBorder="1" applyAlignment="1">
      <alignment horizontal="center" vertical="center"/>
    </xf>
    <xf numFmtId="177" fontId="0" fillId="34" borderId="41" xfId="0" applyNumberFormat="1" applyFont="1" applyFill="1" applyBorder="1" applyAlignment="1">
      <alignment horizontal="center" vertical="center"/>
    </xf>
    <xf numFmtId="177" fontId="0" fillId="34" borderId="42" xfId="0" applyNumberFormat="1" applyFont="1" applyFill="1" applyBorder="1" applyAlignment="1">
      <alignment horizontal="center" vertical="center"/>
    </xf>
    <xf numFmtId="177" fontId="0" fillId="34" borderId="43" xfId="0" applyNumberFormat="1" applyFont="1" applyFill="1" applyBorder="1" applyAlignment="1">
      <alignment horizontal="center" vertical="center"/>
    </xf>
    <xf numFmtId="177" fontId="0" fillId="34" borderId="44" xfId="0" applyNumberFormat="1" applyFont="1" applyFill="1" applyBorder="1" applyAlignment="1">
      <alignment horizontal="center" vertical="center"/>
    </xf>
    <xf numFmtId="177" fontId="0" fillId="34" borderId="45" xfId="0" applyNumberFormat="1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 shrinkToFit="1"/>
    </xf>
    <xf numFmtId="0" fontId="15" fillId="0" borderId="40" xfId="0" applyFont="1" applyBorder="1" applyAlignment="1">
      <alignment horizontal="center" vertical="center" shrinkToFit="1"/>
    </xf>
    <xf numFmtId="0" fontId="15" fillId="0" borderId="41" xfId="0" applyFont="1" applyBorder="1" applyAlignment="1">
      <alignment horizontal="center" vertical="center" shrinkToFit="1"/>
    </xf>
    <xf numFmtId="0" fontId="15" fillId="0" borderId="44" xfId="0" applyFont="1" applyBorder="1" applyAlignment="1">
      <alignment horizontal="center" vertical="center" shrinkToFit="1"/>
    </xf>
    <xf numFmtId="0" fontId="15" fillId="0" borderId="45" xfId="0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 shrinkToFit="1"/>
    </xf>
    <xf numFmtId="0" fontId="13" fillId="0" borderId="41" xfId="0" applyFont="1" applyBorder="1" applyAlignment="1">
      <alignment horizontal="center" vertical="center" shrinkToFit="1"/>
    </xf>
    <xf numFmtId="0" fontId="13" fillId="0" borderId="48" xfId="0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center" shrinkToFit="1"/>
    </xf>
    <xf numFmtId="0" fontId="15" fillId="0" borderId="4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20" fontId="0" fillId="0" borderId="36" xfId="0" applyNumberFormat="1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/>
    </xf>
    <xf numFmtId="177" fontId="0" fillId="34" borderId="47" xfId="0" applyNumberFormat="1" applyFont="1" applyFill="1" applyBorder="1" applyAlignment="1">
      <alignment horizontal="center" vertical="center"/>
    </xf>
    <xf numFmtId="177" fontId="0" fillId="34" borderId="0" xfId="0" applyNumberFormat="1" applyFont="1" applyFill="1" applyBorder="1" applyAlignment="1">
      <alignment horizontal="center" vertical="center"/>
    </xf>
    <xf numFmtId="177" fontId="0" fillId="34" borderId="50" xfId="0" applyNumberFormat="1" applyFont="1" applyFill="1" applyBorder="1" applyAlignment="1">
      <alignment horizontal="center" vertical="center" wrapText="1"/>
    </xf>
    <xf numFmtId="0" fontId="0" fillId="34" borderId="36" xfId="0" applyFill="1" applyBorder="1" applyAlignment="1">
      <alignment horizontal="center" vertical="center"/>
    </xf>
    <xf numFmtId="177" fontId="0" fillId="34" borderId="50" xfId="0" applyNumberFormat="1" applyFont="1" applyFill="1" applyBorder="1" applyAlignment="1">
      <alignment horizontal="center" vertical="center"/>
    </xf>
    <xf numFmtId="0" fontId="13" fillId="0" borderId="40" xfId="0" applyFont="1" applyBorder="1" applyAlignment="1">
      <alignment horizontal="center" vertical="center" shrinkToFit="1"/>
    </xf>
    <xf numFmtId="0" fontId="13" fillId="0" borderId="44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/>
    </xf>
    <xf numFmtId="0" fontId="3" fillId="35" borderId="52" xfId="0" applyFont="1" applyFill="1" applyBorder="1" applyAlignment="1">
      <alignment horizontal="center" vertical="center"/>
    </xf>
    <xf numFmtId="0" fontId="3" fillId="35" borderId="53" xfId="0" applyFont="1" applyFill="1" applyBorder="1" applyAlignment="1">
      <alignment horizontal="center" vertical="center"/>
    </xf>
    <xf numFmtId="0" fontId="13" fillId="0" borderId="3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20" fontId="0" fillId="0" borderId="20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1" fillId="0" borderId="54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3" fillId="35" borderId="55" xfId="0" applyFont="1" applyFill="1" applyBorder="1" applyAlignment="1">
      <alignment horizontal="center" vertical="center"/>
    </xf>
    <xf numFmtId="0" fontId="0" fillId="0" borderId="56" xfId="0" applyNumberForma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5" fillId="36" borderId="40" xfId="0" applyFont="1" applyFill="1" applyBorder="1" applyAlignment="1">
      <alignment horizontal="center" vertical="center"/>
    </xf>
    <xf numFmtId="0" fontId="15" fillId="36" borderId="41" xfId="0" applyFont="1" applyFill="1" applyBorder="1" applyAlignment="1">
      <alignment horizontal="center" vertical="center"/>
    </xf>
    <xf numFmtId="0" fontId="15" fillId="36" borderId="44" xfId="0" applyFont="1" applyFill="1" applyBorder="1" applyAlignment="1">
      <alignment horizontal="center" vertical="center"/>
    </xf>
    <xf numFmtId="0" fontId="15" fillId="36" borderId="45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shrinkToFit="1"/>
    </xf>
    <xf numFmtId="0" fontId="15" fillId="36" borderId="20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5" fillId="0" borderId="6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13" fillId="0" borderId="62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 wrapText="1"/>
    </xf>
    <xf numFmtId="56" fontId="3" fillId="35" borderId="63" xfId="0" applyNumberFormat="1" applyFont="1" applyFill="1" applyBorder="1" applyAlignment="1">
      <alignment horizontal="center" vertical="center" shrinkToFit="1"/>
    </xf>
    <xf numFmtId="0" fontId="3" fillId="35" borderId="64" xfId="0" applyFont="1" applyFill="1" applyBorder="1" applyAlignment="1">
      <alignment horizontal="center" vertical="center" shrinkToFit="1"/>
    </xf>
    <xf numFmtId="0" fontId="3" fillId="35" borderId="65" xfId="0" applyFont="1" applyFill="1" applyBorder="1" applyAlignment="1">
      <alignment horizontal="center" vertical="center" shrinkToFit="1"/>
    </xf>
    <xf numFmtId="0" fontId="3" fillId="35" borderId="66" xfId="0" applyFont="1" applyFill="1" applyBorder="1" applyAlignment="1">
      <alignment horizontal="center" vertical="center" shrinkToFit="1"/>
    </xf>
    <xf numFmtId="0" fontId="3" fillId="35" borderId="67" xfId="0" applyFont="1" applyFill="1" applyBorder="1" applyAlignment="1">
      <alignment horizontal="center" vertical="center" shrinkToFit="1"/>
    </xf>
    <xf numFmtId="0" fontId="3" fillId="35" borderId="68" xfId="0" applyFont="1" applyFill="1" applyBorder="1" applyAlignment="1">
      <alignment horizontal="center" vertical="center" shrinkToFit="1"/>
    </xf>
    <xf numFmtId="0" fontId="3" fillId="35" borderId="69" xfId="0" applyFont="1" applyFill="1" applyBorder="1" applyAlignment="1">
      <alignment horizontal="center" vertical="center" shrinkToFit="1"/>
    </xf>
    <xf numFmtId="0" fontId="3" fillId="35" borderId="70" xfId="0" applyFont="1" applyFill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/>
    </xf>
    <xf numFmtId="177" fontId="0" fillId="0" borderId="20" xfId="0" applyNumberFormat="1" applyFont="1" applyBorder="1" applyAlignment="1">
      <alignment horizontal="center" vertical="center"/>
    </xf>
    <xf numFmtId="0" fontId="3" fillId="35" borderId="71" xfId="0" applyFont="1" applyFill="1" applyBorder="1" applyAlignment="1">
      <alignment horizontal="center" vertical="center"/>
    </xf>
    <xf numFmtId="177" fontId="3" fillId="35" borderId="51" xfId="0" applyNumberFormat="1" applyFont="1" applyFill="1" applyBorder="1" applyAlignment="1">
      <alignment horizontal="center" vertical="center"/>
    </xf>
    <xf numFmtId="56" fontId="3" fillId="35" borderId="40" xfId="0" applyNumberFormat="1" applyFont="1" applyFill="1" applyBorder="1" applyAlignment="1">
      <alignment horizontal="center" vertical="center" shrinkToFit="1"/>
    </xf>
    <xf numFmtId="56" fontId="3" fillId="35" borderId="41" xfId="0" applyNumberFormat="1" applyFont="1" applyFill="1" applyBorder="1" applyAlignment="1">
      <alignment horizontal="center" vertical="center" shrinkToFit="1"/>
    </xf>
    <xf numFmtId="56" fontId="3" fillId="35" borderId="42" xfId="0" applyNumberFormat="1" applyFont="1" applyFill="1" applyBorder="1" applyAlignment="1">
      <alignment horizontal="center" vertical="center" shrinkToFit="1"/>
    </xf>
    <xf numFmtId="56" fontId="3" fillId="35" borderId="43" xfId="0" applyNumberFormat="1" applyFont="1" applyFill="1" applyBorder="1" applyAlignment="1">
      <alignment horizontal="center" vertical="center" shrinkToFit="1"/>
    </xf>
    <xf numFmtId="56" fontId="3" fillId="35" borderId="44" xfId="0" applyNumberFormat="1" applyFont="1" applyFill="1" applyBorder="1" applyAlignment="1">
      <alignment horizontal="center" vertical="center" shrinkToFit="1"/>
    </xf>
    <xf numFmtId="56" fontId="3" fillId="35" borderId="45" xfId="0" applyNumberFormat="1" applyFont="1" applyFill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3" fillId="35" borderId="74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shrinkToFit="1"/>
    </xf>
    <xf numFmtId="0" fontId="13" fillId="0" borderId="57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58" xfId="0" applyFont="1" applyBorder="1" applyAlignment="1">
      <alignment horizontal="center" vertical="center" shrinkToFit="1"/>
    </xf>
    <xf numFmtId="0" fontId="15" fillId="0" borderId="75" xfId="0" applyFont="1" applyBorder="1" applyAlignment="1">
      <alignment horizontal="center" vertical="center" wrapText="1"/>
    </xf>
    <xf numFmtId="0" fontId="15" fillId="0" borderId="76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1" fillId="36" borderId="40" xfId="0" applyFont="1" applyFill="1" applyBorder="1" applyAlignment="1">
      <alignment horizontal="center" vertical="center" shrinkToFit="1"/>
    </xf>
    <xf numFmtId="0" fontId="11" fillId="36" borderId="41" xfId="0" applyFont="1" applyFill="1" applyBorder="1" applyAlignment="1">
      <alignment horizontal="center" vertical="center" shrinkToFit="1"/>
    </xf>
    <xf numFmtId="0" fontId="11" fillId="36" borderId="20" xfId="0" applyFont="1" applyFill="1" applyBorder="1" applyAlignment="1">
      <alignment horizontal="center" vertical="center" shrinkToFit="1"/>
    </xf>
    <xf numFmtId="0" fontId="11" fillId="36" borderId="44" xfId="0" applyFont="1" applyFill="1" applyBorder="1" applyAlignment="1">
      <alignment horizontal="center" vertical="center" shrinkToFit="1"/>
    </xf>
    <xf numFmtId="0" fontId="11" fillId="36" borderId="45" xfId="0" applyFont="1" applyFill="1" applyBorder="1" applyAlignment="1">
      <alignment horizontal="center" vertical="center" shrinkToFit="1"/>
    </xf>
    <xf numFmtId="0" fontId="13" fillId="0" borderId="58" xfId="0" applyFont="1" applyBorder="1" applyAlignment="1">
      <alignment horizontal="center" vertical="center" wrapText="1"/>
    </xf>
    <xf numFmtId="20" fontId="11" fillId="0" borderId="0" xfId="0" applyNumberFormat="1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center"/>
    </xf>
    <xf numFmtId="0" fontId="15" fillId="0" borderId="24" xfId="0" applyFont="1" applyFill="1" applyBorder="1" applyAlignment="1">
      <alignment horizontal="left" vertical="center"/>
    </xf>
    <xf numFmtId="0" fontId="15" fillId="0" borderId="77" xfId="0" applyFont="1" applyFill="1" applyBorder="1" applyAlignment="1">
      <alignment vertical="center"/>
    </xf>
    <xf numFmtId="0" fontId="15" fillId="0" borderId="78" xfId="0" applyFont="1" applyFill="1" applyBorder="1" applyAlignment="1">
      <alignment vertical="center"/>
    </xf>
    <xf numFmtId="0" fontId="15" fillId="0" borderId="78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6" fillId="37" borderId="33" xfId="0" applyFont="1" applyFill="1" applyBorder="1" applyAlignment="1">
      <alignment horizontal="center" vertical="center"/>
    </xf>
    <xf numFmtId="0" fontId="6" fillId="37" borderId="19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/>
    </xf>
    <xf numFmtId="0" fontId="6" fillId="37" borderId="34" xfId="0" applyFont="1" applyFill="1" applyBorder="1" applyAlignment="1">
      <alignment horizontal="center" vertical="center"/>
    </xf>
    <xf numFmtId="0" fontId="15" fillId="37" borderId="11" xfId="0" applyFont="1" applyFill="1" applyBorder="1" applyAlignment="1">
      <alignment horizontal="center" vertical="center"/>
    </xf>
    <xf numFmtId="0" fontId="15" fillId="37" borderId="12" xfId="0" applyFont="1" applyFill="1" applyBorder="1" applyAlignment="1">
      <alignment horizontal="center" vertical="center"/>
    </xf>
    <xf numFmtId="0" fontId="0" fillId="37" borderId="79" xfId="0" applyFont="1" applyFill="1" applyBorder="1" applyAlignment="1">
      <alignment horizontal="center" vertical="center" wrapText="1" shrinkToFit="1"/>
    </xf>
    <xf numFmtId="0" fontId="0" fillId="37" borderId="80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816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816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16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16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10"/>
  <sheetViews>
    <sheetView tabSelected="1" view="pageBreakPreview" zoomScale="75" zoomScaleSheetLayoutView="75" zoomScalePageLayoutView="0" workbookViewId="0" topLeftCell="A70">
      <selection activeCell="P53" sqref="P53:P54"/>
    </sheetView>
  </sheetViews>
  <sheetFormatPr defaultColWidth="5.625" defaultRowHeight="12.75" customHeight="1"/>
  <cols>
    <col min="1" max="1" width="5.625" style="22" customWidth="1"/>
    <col min="2" max="2" width="5.50390625" style="22" customWidth="1"/>
    <col min="3" max="4" width="12.625" style="22" customWidth="1"/>
    <col min="5" max="5" width="7.00390625" style="24" customWidth="1"/>
    <col min="6" max="6" width="9.375" style="24" customWidth="1"/>
    <col min="7" max="7" width="5.625" style="24" customWidth="1"/>
    <col min="8" max="8" width="9.375" style="24" customWidth="1"/>
    <col min="9" max="9" width="5.625" style="24" customWidth="1"/>
    <col min="10" max="10" width="9.375" style="24" customWidth="1"/>
    <col min="11" max="11" width="5.625" style="24" customWidth="1"/>
    <col min="12" max="12" width="9.375" style="24" customWidth="1"/>
    <col min="13" max="13" width="5.625" style="24" customWidth="1"/>
    <col min="14" max="14" width="11.25390625" style="24" customWidth="1"/>
    <col min="15" max="15" width="9.375" style="24" customWidth="1"/>
    <col min="16" max="16" width="13.75390625" style="22" customWidth="1"/>
    <col min="17" max="17" width="5.625" style="22" customWidth="1"/>
    <col min="18" max="18" width="3.25390625" style="22" customWidth="1"/>
    <col min="19" max="20" width="5.625" style="22" customWidth="1"/>
    <col min="21" max="21" width="5.25390625" style="22" customWidth="1"/>
    <col min="22" max="22" width="5.625" style="22" customWidth="1"/>
    <col min="23" max="23" width="4.875" style="22" customWidth="1"/>
    <col min="24" max="16384" width="5.625" style="22" customWidth="1"/>
  </cols>
  <sheetData>
    <row r="1" spans="2:15" ht="19.5" customHeight="1">
      <c r="B1" s="149" t="s">
        <v>31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2:15" ht="19.5" customHeight="1">
      <c r="B2" s="149" t="s">
        <v>117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2:14" ht="12.75" customHeigh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2:15" ht="12.75" customHeight="1">
      <c r="B4" s="150" t="s">
        <v>54</v>
      </c>
      <c r="C4" s="150" t="s">
        <v>5</v>
      </c>
      <c r="D4" s="150"/>
      <c r="E4" s="25" t="s">
        <v>6</v>
      </c>
      <c r="F4" s="147">
        <v>40706</v>
      </c>
      <c r="G4" s="147"/>
      <c r="H4" s="147">
        <v>40734</v>
      </c>
      <c r="I4" s="147"/>
      <c r="J4" s="147">
        <v>40741</v>
      </c>
      <c r="K4" s="147"/>
      <c r="L4" s="147">
        <v>40748</v>
      </c>
      <c r="M4" s="147"/>
      <c r="N4" s="148" t="s">
        <v>32</v>
      </c>
      <c r="O4" s="148"/>
    </row>
    <row r="5" spans="2:15" ht="12.75" customHeight="1">
      <c r="B5" s="150"/>
      <c r="C5" s="150"/>
      <c r="D5" s="150"/>
      <c r="E5" s="25" t="s">
        <v>33</v>
      </c>
      <c r="F5" s="147"/>
      <c r="G5" s="147"/>
      <c r="H5" s="147"/>
      <c r="I5" s="147"/>
      <c r="J5" s="147"/>
      <c r="K5" s="147"/>
      <c r="L5" s="147"/>
      <c r="M5" s="147"/>
      <c r="N5" s="148"/>
      <c r="O5" s="148"/>
    </row>
    <row r="6" spans="6:15" ht="12.75" customHeight="1">
      <c r="F6" s="26"/>
      <c r="G6" s="26"/>
      <c r="H6" s="27"/>
      <c r="I6" s="27"/>
      <c r="J6" s="27"/>
      <c r="K6" s="27"/>
      <c r="L6" s="27"/>
      <c r="M6" s="27"/>
      <c r="N6" s="28"/>
      <c r="O6" s="28"/>
    </row>
    <row r="7" spans="2:15" ht="12.75" customHeight="1" thickBot="1">
      <c r="B7" s="158">
        <v>1</v>
      </c>
      <c r="C7" s="326" t="s">
        <v>288</v>
      </c>
      <c r="D7" s="327"/>
      <c r="E7" s="29" t="s">
        <v>3</v>
      </c>
      <c r="F7" s="121"/>
      <c r="G7" s="26"/>
      <c r="H7" s="26"/>
      <c r="I7" s="122"/>
      <c r="J7" s="27"/>
      <c r="K7" s="27"/>
      <c r="L7" s="27"/>
      <c r="M7" s="27"/>
      <c r="N7" s="28"/>
      <c r="O7" s="28"/>
    </row>
    <row r="8" spans="2:11" ht="12.75" customHeight="1" thickTop="1">
      <c r="B8" s="159"/>
      <c r="C8" s="328"/>
      <c r="D8" s="329"/>
      <c r="E8" s="30" t="s">
        <v>34</v>
      </c>
      <c r="F8" s="92"/>
      <c r="G8" s="123"/>
      <c r="H8" s="123"/>
      <c r="I8" s="94"/>
      <c r="J8" s="98">
        <v>7</v>
      </c>
      <c r="K8" s="31"/>
    </row>
    <row r="9" spans="3:11" ht="12.75" customHeight="1">
      <c r="C9" s="23"/>
      <c r="D9" s="23"/>
      <c r="E9" s="33"/>
      <c r="H9" s="31"/>
      <c r="I9" s="32"/>
      <c r="J9" s="124"/>
      <c r="K9" s="31"/>
    </row>
    <row r="10" spans="3:11" ht="12.75" customHeight="1" thickBot="1">
      <c r="C10" s="23"/>
      <c r="D10" s="23"/>
      <c r="E10" s="33"/>
      <c r="G10" s="70"/>
      <c r="H10" s="89" t="s">
        <v>118</v>
      </c>
      <c r="I10" s="151" t="s">
        <v>55</v>
      </c>
      <c r="J10" s="101"/>
      <c r="K10" s="125"/>
    </row>
    <row r="11" spans="2:13" ht="12.75" customHeight="1" thickTop="1">
      <c r="B11" s="158">
        <v>2</v>
      </c>
      <c r="C11" s="141" t="s">
        <v>56</v>
      </c>
      <c r="D11" s="142"/>
      <c r="E11" s="29" t="s">
        <v>0</v>
      </c>
      <c r="F11" s="37"/>
      <c r="G11" s="38"/>
      <c r="H11" s="39">
        <v>0.4583333333333333</v>
      </c>
      <c r="I11" s="151"/>
      <c r="J11" s="34"/>
      <c r="K11" s="31"/>
      <c r="L11" s="98">
        <v>1</v>
      </c>
      <c r="M11" s="31"/>
    </row>
    <row r="12" spans="2:13" ht="12.75" customHeight="1">
      <c r="B12" s="159"/>
      <c r="C12" s="141"/>
      <c r="D12" s="142"/>
      <c r="E12" s="30" t="s">
        <v>34</v>
      </c>
      <c r="G12" s="41"/>
      <c r="H12" s="95">
        <v>1</v>
      </c>
      <c r="I12" s="32"/>
      <c r="J12" s="34"/>
      <c r="K12" s="31"/>
      <c r="L12" s="124"/>
      <c r="M12" s="31"/>
    </row>
    <row r="13" spans="3:13" ht="12.75" customHeight="1" thickBot="1">
      <c r="C13" s="23"/>
      <c r="D13" s="23"/>
      <c r="E13" s="33"/>
      <c r="F13" s="87" t="s">
        <v>35</v>
      </c>
      <c r="G13" s="152" t="s">
        <v>29</v>
      </c>
      <c r="H13" s="96"/>
      <c r="I13" s="52"/>
      <c r="J13" s="95">
        <v>0</v>
      </c>
      <c r="K13" s="31"/>
      <c r="L13" s="124"/>
      <c r="M13" s="31"/>
    </row>
    <row r="14" spans="3:13" ht="12.75" customHeight="1" thickTop="1">
      <c r="C14" s="23"/>
      <c r="D14" s="23"/>
      <c r="E14" s="33"/>
      <c r="F14" s="43">
        <v>0.4583333333333333</v>
      </c>
      <c r="G14" s="155"/>
      <c r="H14" s="97" t="s">
        <v>119</v>
      </c>
      <c r="I14" s="94"/>
      <c r="J14" s="31"/>
      <c r="K14" s="31"/>
      <c r="L14" s="124"/>
      <c r="M14" s="31"/>
    </row>
    <row r="15" spans="2:13" ht="12.75" customHeight="1" thickBot="1">
      <c r="B15" s="158">
        <v>3</v>
      </c>
      <c r="C15" s="141" t="s">
        <v>57</v>
      </c>
      <c r="D15" s="142"/>
      <c r="E15" s="29" t="s">
        <v>4</v>
      </c>
      <c r="F15" s="91"/>
      <c r="G15" s="20"/>
      <c r="H15" s="98">
        <v>1</v>
      </c>
      <c r="I15" s="32"/>
      <c r="K15" s="33"/>
      <c r="L15" s="124"/>
      <c r="M15" s="31"/>
    </row>
    <row r="16" spans="2:15" ht="12.75" customHeight="1" thickTop="1">
      <c r="B16" s="159"/>
      <c r="C16" s="141"/>
      <c r="D16" s="142"/>
      <c r="E16" s="30" t="s">
        <v>34</v>
      </c>
      <c r="F16" s="92"/>
      <c r="G16" s="93"/>
      <c r="I16" s="47"/>
      <c r="K16" s="48"/>
      <c r="L16" s="124"/>
      <c r="M16" s="31"/>
      <c r="N16" s="31"/>
      <c r="O16" s="31"/>
    </row>
    <row r="17" spans="3:15" ht="12.75" customHeight="1" thickBot="1">
      <c r="C17" s="23"/>
      <c r="D17" s="23"/>
      <c r="E17" s="33"/>
      <c r="G17" s="41"/>
      <c r="I17" s="47"/>
      <c r="J17" s="42" t="s">
        <v>36</v>
      </c>
      <c r="K17" s="151" t="s">
        <v>58</v>
      </c>
      <c r="L17" s="131" t="s">
        <v>287</v>
      </c>
      <c r="M17" s="125"/>
      <c r="N17" s="49"/>
      <c r="O17" s="31"/>
    </row>
    <row r="18" spans="3:15" ht="12.75" customHeight="1" thickTop="1">
      <c r="C18" s="23"/>
      <c r="D18" s="23"/>
      <c r="E18" s="33"/>
      <c r="G18" s="41"/>
      <c r="I18" s="47"/>
      <c r="J18" s="39">
        <v>0.4583333333333333</v>
      </c>
      <c r="K18" s="152"/>
      <c r="L18" s="34"/>
      <c r="M18" s="31"/>
      <c r="N18" s="98">
        <v>2</v>
      </c>
      <c r="O18" s="31"/>
    </row>
    <row r="19" spans="2:15" ht="12.75" customHeight="1" thickBot="1">
      <c r="B19" s="158">
        <v>4</v>
      </c>
      <c r="C19" s="143" t="s">
        <v>59</v>
      </c>
      <c r="D19" s="144"/>
      <c r="E19" s="29" t="s">
        <v>4</v>
      </c>
      <c r="F19" s="99"/>
      <c r="G19" s="100"/>
      <c r="H19" s="31"/>
      <c r="I19" s="32"/>
      <c r="J19" s="31"/>
      <c r="K19" s="32"/>
      <c r="L19" s="34"/>
      <c r="M19" s="31"/>
      <c r="N19" s="124"/>
      <c r="O19" s="31"/>
    </row>
    <row r="20" spans="2:15" ht="12.75" customHeight="1" thickTop="1">
      <c r="B20" s="159"/>
      <c r="C20" s="145"/>
      <c r="D20" s="146"/>
      <c r="E20" s="30" t="s">
        <v>34</v>
      </c>
      <c r="F20" s="31"/>
      <c r="G20" s="50"/>
      <c r="H20" s="98">
        <v>3</v>
      </c>
      <c r="I20" s="32"/>
      <c r="J20" s="31"/>
      <c r="K20" s="32"/>
      <c r="L20" s="34"/>
      <c r="M20" s="31"/>
      <c r="N20" s="124"/>
      <c r="O20" s="31"/>
    </row>
    <row r="21" spans="3:15" ht="12.75" customHeight="1" thickBot="1">
      <c r="C21" s="23"/>
      <c r="D21" s="23"/>
      <c r="E21" s="33"/>
      <c r="F21" s="87" t="s">
        <v>35</v>
      </c>
      <c r="G21" s="151" t="s">
        <v>60</v>
      </c>
      <c r="H21" s="101"/>
      <c r="I21" s="102"/>
      <c r="J21" s="31"/>
      <c r="K21" s="32"/>
      <c r="L21" s="34"/>
      <c r="M21" s="31"/>
      <c r="N21" s="124"/>
      <c r="O21" s="31"/>
    </row>
    <row r="22" spans="3:15" ht="12.75" customHeight="1" thickTop="1">
      <c r="C22" s="23"/>
      <c r="D22" s="23"/>
      <c r="E22" s="33"/>
      <c r="F22" s="39">
        <v>0.5520833333333334</v>
      </c>
      <c r="G22" s="151"/>
      <c r="H22" s="34"/>
      <c r="I22" s="52"/>
      <c r="J22" s="95">
        <v>0</v>
      </c>
      <c r="K22" s="32"/>
      <c r="L22" s="34"/>
      <c r="M22" s="31"/>
      <c r="N22" s="124"/>
      <c r="O22" s="31"/>
    </row>
    <row r="23" spans="2:15" ht="12.75" customHeight="1">
      <c r="B23" s="158">
        <v>5</v>
      </c>
      <c r="C23" s="143" t="s">
        <v>37</v>
      </c>
      <c r="D23" s="144"/>
      <c r="E23" s="29" t="s">
        <v>3</v>
      </c>
      <c r="F23" s="36"/>
      <c r="G23" s="53"/>
      <c r="H23" s="95">
        <v>1</v>
      </c>
      <c r="I23" s="32"/>
      <c r="J23" s="96"/>
      <c r="K23" s="32"/>
      <c r="L23" s="34"/>
      <c r="M23" s="31"/>
      <c r="N23" s="124"/>
      <c r="O23" s="31"/>
    </row>
    <row r="24" spans="2:15" ht="12.75" customHeight="1" thickBot="1">
      <c r="B24" s="159"/>
      <c r="C24" s="145"/>
      <c r="D24" s="146"/>
      <c r="E24" s="30" t="s">
        <v>38</v>
      </c>
      <c r="G24" s="46"/>
      <c r="H24" s="87" t="s">
        <v>35</v>
      </c>
      <c r="I24" s="154" t="s">
        <v>30</v>
      </c>
      <c r="J24" s="96"/>
      <c r="K24" s="52"/>
      <c r="L24" s="95">
        <v>1</v>
      </c>
      <c r="M24" s="31"/>
      <c r="N24" s="124"/>
      <c r="O24" s="31"/>
    </row>
    <row r="25" spans="3:15" ht="12.75" customHeight="1" thickTop="1">
      <c r="C25" s="23"/>
      <c r="D25" s="23"/>
      <c r="E25" s="33"/>
      <c r="G25" s="41"/>
      <c r="H25" s="39">
        <v>0.5520833333333334</v>
      </c>
      <c r="I25" s="153"/>
      <c r="J25" s="127"/>
      <c r="K25" s="94"/>
      <c r="L25" s="33"/>
      <c r="M25" s="33"/>
      <c r="N25" s="124"/>
      <c r="O25" s="31"/>
    </row>
    <row r="26" spans="3:15" ht="12.75" customHeight="1">
      <c r="C26" s="23"/>
      <c r="D26" s="23"/>
      <c r="E26" s="33"/>
      <c r="G26" s="41"/>
      <c r="I26" s="21"/>
      <c r="J26" s="128"/>
      <c r="K26" s="32"/>
      <c r="L26" s="48"/>
      <c r="M26" s="48"/>
      <c r="N26" s="124"/>
      <c r="O26" s="31"/>
    </row>
    <row r="27" spans="2:15" ht="12.75" customHeight="1" thickBot="1">
      <c r="B27" s="158">
        <v>6</v>
      </c>
      <c r="C27" s="143" t="s">
        <v>61</v>
      </c>
      <c r="D27" s="144"/>
      <c r="E27" s="29" t="s">
        <v>3</v>
      </c>
      <c r="F27" s="34"/>
      <c r="G27" s="50"/>
      <c r="H27" s="31"/>
      <c r="I27" s="32"/>
      <c r="J27" s="98">
        <v>4</v>
      </c>
      <c r="K27" s="32"/>
      <c r="L27" s="31"/>
      <c r="M27" s="31"/>
      <c r="N27" s="124"/>
      <c r="O27" s="31"/>
    </row>
    <row r="28" spans="2:15" ht="12.75" customHeight="1" thickTop="1">
      <c r="B28" s="159"/>
      <c r="C28" s="145"/>
      <c r="D28" s="146"/>
      <c r="E28" s="30" t="s">
        <v>38</v>
      </c>
      <c r="F28" s="92"/>
      <c r="G28" s="126"/>
      <c r="H28" s="123"/>
      <c r="I28" s="94"/>
      <c r="J28" s="31"/>
      <c r="K28" s="32"/>
      <c r="L28" s="31"/>
      <c r="M28" s="31"/>
      <c r="N28" s="124"/>
      <c r="O28" s="31"/>
    </row>
    <row r="29" spans="3:15" ht="12.75" customHeight="1">
      <c r="C29" s="23"/>
      <c r="D29" s="23"/>
      <c r="E29" s="33"/>
      <c r="G29" s="41"/>
      <c r="I29" s="32"/>
      <c r="J29" s="31"/>
      <c r="K29" s="32"/>
      <c r="L29" s="31"/>
      <c r="M29" s="31"/>
      <c r="N29" s="124"/>
      <c r="O29" s="31"/>
    </row>
    <row r="30" spans="3:15" ht="12.75" customHeight="1" thickBot="1">
      <c r="C30" s="23"/>
      <c r="D30" s="23"/>
      <c r="E30" s="33"/>
      <c r="G30" s="41"/>
      <c r="I30" s="47"/>
      <c r="J30" s="31"/>
      <c r="K30" s="32"/>
      <c r="L30" s="54" t="s">
        <v>36</v>
      </c>
      <c r="M30" s="151" t="s">
        <v>62</v>
      </c>
      <c r="N30" s="101"/>
      <c r="O30" s="31"/>
    </row>
    <row r="31" spans="2:15" ht="12.75" customHeight="1" thickBot="1" thickTop="1">
      <c r="B31" s="158">
        <v>7</v>
      </c>
      <c r="C31" s="165" t="s">
        <v>63</v>
      </c>
      <c r="D31" s="166"/>
      <c r="E31" s="29" t="s">
        <v>3</v>
      </c>
      <c r="F31" s="99"/>
      <c r="G31" s="129"/>
      <c r="H31" s="125"/>
      <c r="I31" s="102"/>
      <c r="J31" s="31"/>
      <c r="K31" s="32"/>
      <c r="L31" s="39">
        <v>0.4583333333333333</v>
      </c>
      <c r="M31" s="152"/>
      <c r="N31" s="55"/>
      <c r="O31" s="325">
        <v>1</v>
      </c>
    </row>
    <row r="32" spans="2:15" ht="12.75" customHeight="1" thickTop="1">
      <c r="B32" s="159"/>
      <c r="C32" s="167"/>
      <c r="D32" s="168"/>
      <c r="E32" s="30" t="s">
        <v>38</v>
      </c>
      <c r="G32" s="41"/>
      <c r="H32" s="31"/>
      <c r="I32" s="32"/>
      <c r="J32" s="98">
        <v>4</v>
      </c>
      <c r="K32" s="32"/>
      <c r="L32" s="31"/>
      <c r="M32" s="32"/>
      <c r="N32" s="55"/>
      <c r="O32" s="31"/>
    </row>
    <row r="33" spans="3:15" ht="12.75" customHeight="1">
      <c r="C33" s="169"/>
      <c r="D33" s="169"/>
      <c r="E33" s="33"/>
      <c r="G33" s="41"/>
      <c r="I33" s="40"/>
      <c r="J33" s="128"/>
      <c r="K33" s="32"/>
      <c r="L33" s="31"/>
      <c r="M33" s="32"/>
      <c r="N33" s="55"/>
      <c r="O33" s="31"/>
    </row>
    <row r="34" spans="3:15" ht="12.75" customHeight="1" thickBot="1">
      <c r="C34" s="170"/>
      <c r="D34" s="170"/>
      <c r="E34" s="33"/>
      <c r="G34" s="41"/>
      <c r="H34" s="42" t="s">
        <v>39</v>
      </c>
      <c r="I34" s="151" t="s">
        <v>42</v>
      </c>
      <c r="J34" s="131"/>
      <c r="K34" s="102"/>
      <c r="L34" s="31"/>
      <c r="M34" s="32"/>
      <c r="N34" s="55"/>
      <c r="O34" s="31"/>
    </row>
    <row r="35" spans="2:15" ht="12.75" customHeight="1" thickBot="1" thickTop="1">
      <c r="B35" s="158">
        <v>8</v>
      </c>
      <c r="C35" s="143" t="s">
        <v>65</v>
      </c>
      <c r="D35" s="144"/>
      <c r="E35" s="29" t="s">
        <v>3</v>
      </c>
      <c r="F35" s="99"/>
      <c r="G35" s="100"/>
      <c r="H35" s="39">
        <v>0.5520833333333334</v>
      </c>
      <c r="I35" s="152"/>
      <c r="J35" s="132"/>
      <c r="K35" s="57"/>
      <c r="L35" s="95">
        <v>0</v>
      </c>
      <c r="M35" s="32"/>
      <c r="N35" s="55"/>
      <c r="O35" s="31"/>
    </row>
    <row r="36" spans="2:15" ht="12.75" customHeight="1" thickTop="1">
      <c r="B36" s="159"/>
      <c r="C36" s="145"/>
      <c r="D36" s="146"/>
      <c r="E36" s="30" t="s">
        <v>34</v>
      </c>
      <c r="G36" s="41"/>
      <c r="H36" s="98">
        <v>3</v>
      </c>
      <c r="I36" s="52"/>
      <c r="J36" s="132"/>
      <c r="K36" s="57"/>
      <c r="L36" s="34"/>
      <c r="M36" s="32"/>
      <c r="N36" s="55"/>
      <c r="O36" s="31"/>
    </row>
    <row r="37" spans="3:15" ht="12.75" customHeight="1" thickBot="1">
      <c r="C37" s="23"/>
      <c r="D37" s="23"/>
      <c r="E37" s="33"/>
      <c r="F37" s="42" t="s">
        <v>39</v>
      </c>
      <c r="G37" s="151" t="s">
        <v>84</v>
      </c>
      <c r="H37" s="101"/>
      <c r="I37" s="107"/>
      <c r="J37" s="95">
        <v>1</v>
      </c>
      <c r="K37" s="32"/>
      <c r="L37" s="34"/>
      <c r="M37" s="32"/>
      <c r="N37" s="55"/>
      <c r="O37" s="31"/>
    </row>
    <row r="38" spans="3:15" ht="12.75" customHeight="1" thickTop="1">
      <c r="C38" s="23"/>
      <c r="D38" s="23"/>
      <c r="E38" s="33"/>
      <c r="F38" s="43">
        <v>0.5520833333333334</v>
      </c>
      <c r="G38" s="151"/>
      <c r="H38" s="34"/>
      <c r="I38" s="32"/>
      <c r="J38" s="31"/>
      <c r="K38" s="32"/>
      <c r="L38" s="34"/>
      <c r="M38" s="32"/>
      <c r="N38" s="55"/>
      <c r="O38" s="31"/>
    </row>
    <row r="39" spans="2:15" ht="12.75" customHeight="1">
      <c r="B39" s="158">
        <v>9</v>
      </c>
      <c r="C39" s="165" t="s">
        <v>40</v>
      </c>
      <c r="D39" s="144"/>
      <c r="E39" s="29" t="s">
        <v>41</v>
      </c>
      <c r="F39" s="44"/>
      <c r="G39" s="45"/>
      <c r="H39" s="95">
        <v>2</v>
      </c>
      <c r="I39" s="32"/>
      <c r="J39" s="31"/>
      <c r="K39" s="32"/>
      <c r="L39" s="34"/>
      <c r="M39" s="32"/>
      <c r="N39" s="55"/>
      <c r="O39" s="31"/>
    </row>
    <row r="40" spans="2:15" ht="12.75" customHeight="1">
      <c r="B40" s="159"/>
      <c r="C40" s="145"/>
      <c r="D40" s="146"/>
      <c r="E40" s="30" t="s">
        <v>38</v>
      </c>
      <c r="F40" s="28"/>
      <c r="G40" s="59"/>
      <c r="I40" s="47"/>
      <c r="J40" s="31"/>
      <c r="K40" s="32"/>
      <c r="L40" s="34"/>
      <c r="M40" s="32"/>
      <c r="N40" s="55"/>
      <c r="O40" s="31"/>
    </row>
    <row r="41" spans="3:15" ht="12.75" customHeight="1" thickBot="1">
      <c r="C41" s="23"/>
      <c r="D41" s="23"/>
      <c r="E41" s="33"/>
      <c r="F41" s="28"/>
      <c r="G41" s="60"/>
      <c r="I41" s="47"/>
      <c r="J41" s="87" t="s">
        <v>35</v>
      </c>
      <c r="K41" s="151" t="s">
        <v>66</v>
      </c>
      <c r="L41" s="34"/>
      <c r="M41" s="52"/>
      <c r="N41" s="138">
        <v>0</v>
      </c>
      <c r="O41" s="31"/>
    </row>
    <row r="42" spans="3:15" ht="12.75" customHeight="1" thickTop="1">
      <c r="C42" s="23"/>
      <c r="D42" s="23"/>
      <c r="E42" s="33"/>
      <c r="F42" s="28"/>
      <c r="G42" s="60"/>
      <c r="I42" s="47"/>
      <c r="J42" s="39">
        <v>0.4583333333333333</v>
      </c>
      <c r="K42" s="151"/>
      <c r="L42" s="136"/>
      <c r="M42" s="94"/>
      <c r="N42" s="61"/>
      <c r="O42" s="31"/>
    </row>
    <row r="43" spans="2:15" ht="12.75" customHeight="1">
      <c r="B43" s="158">
        <v>10</v>
      </c>
      <c r="C43" s="141" t="s">
        <v>67</v>
      </c>
      <c r="D43" s="142"/>
      <c r="E43" s="29" t="s">
        <v>2</v>
      </c>
      <c r="F43" s="62"/>
      <c r="G43" s="63"/>
      <c r="H43" s="31"/>
      <c r="I43" s="32"/>
      <c r="J43" s="31"/>
      <c r="K43" s="32"/>
      <c r="L43" s="124"/>
      <c r="M43" s="32"/>
      <c r="N43" s="64"/>
      <c r="O43" s="31"/>
    </row>
    <row r="44" spans="2:15" ht="12.75" customHeight="1">
      <c r="B44" s="159"/>
      <c r="C44" s="141"/>
      <c r="D44" s="142"/>
      <c r="E44" s="30" t="s">
        <v>34</v>
      </c>
      <c r="F44" s="65"/>
      <c r="G44" s="20"/>
      <c r="H44" s="95">
        <v>0</v>
      </c>
      <c r="I44" s="32"/>
      <c r="J44" s="31"/>
      <c r="K44" s="32"/>
      <c r="L44" s="124"/>
      <c r="M44" s="32"/>
      <c r="N44" s="64"/>
      <c r="O44" s="31"/>
    </row>
    <row r="45" spans="2:15" ht="12.75" customHeight="1" thickBot="1">
      <c r="B45" s="66"/>
      <c r="C45" s="23"/>
      <c r="D45" s="23"/>
      <c r="E45" s="33"/>
      <c r="F45" s="42" t="s">
        <v>39</v>
      </c>
      <c r="G45" s="152" t="s">
        <v>83</v>
      </c>
      <c r="H45" s="58"/>
      <c r="I45" s="57"/>
      <c r="J45" s="31"/>
      <c r="K45" s="32"/>
      <c r="L45" s="124"/>
      <c r="M45" s="32"/>
      <c r="N45" s="64"/>
      <c r="O45" s="31"/>
    </row>
    <row r="46" spans="2:15" ht="12.75" customHeight="1" thickTop="1">
      <c r="B46" s="66"/>
      <c r="F46" s="39">
        <v>0.4583333333333333</v>
      </c>
      <c r="G46" s="151"/>
      <c r="H46" s="105"/>
      <c r="I46" s="106"/>
      <c r="J46" s="95">
        <v>0</v>
      </c>
      <c r="K46" s="32"/>
      <c r="L46" s="124"/>
      <c r="M46" s="32"/>
      <c r="N46" s="64"/>
      <c r="O46" s="31"/>
    </row>
    <row r="47" spans="2:15" ht="12.75" customHeight="1" thickBot="1">
      <c r="B47" s="158">
        <v>11</v>
      </c>
      <c r="C47" s="141" t="s">
        <v>68</v>
      </c>
      <c r="D47" s="142"/>
      <c r="E47" s="29" t="s">
        <v>4</v>
      </c>
      <c r="F47" s="91"/>
      <c r="G47" s="20"/>
      <c r="H47" s="98">
        <v>6</v>
      </c>
      <c r="I47" s="52"/>
      <c r="J47" s="96"/>
      <c r="K47" s="32"/>
      <c r="L47" s="124"/>
      <c r="M47" s="32"/>
      <c r="N47" s="64"/>
      <c r="O47" s="31"/>
    </row>
    <row r="48" spans="2:15" ht="12.75" customHeight="1" thickBot="1" thickTop="1">
      <c r="B48" s="159"/>
      <c r="C48" s="141"/>
      <c r="D48" s="142"/>
      <c r="E48" s="30" t="s">
        <v>38</v>
      </c>
      <c r="F48" s="103"/>
      <c r="G48" s="104"/>
      <c r="H48" s="42" t="s">
        <v>39</v>
      </c>
      <c r="I48" s="151" t="s">
        <v>64</v>
      </c>
      <c r="J48" s="96"/>
      <c r="K48" s="32"/>
      <c r="L48" s="98">
        <v>3</v>
      </c>
      <c r="M48" s="32"/>
      <c r="N48" s="64"/>
      <c r="O48" s="31"/>
    </row>
    <row r="49" spans="3:15" ht="12.75" customHeight="1" thickTop="1">
      <c r="C49" s="23"/>
      <c r="D49" s="23"/>
      <c r="E49" s="33"/>
      <c r="F49" s="33"/>
      <c r="G49" s="20"/>
      <c r="H49" s="39">
        <v>0.4583333333333333</v>
      </c>
      <c r="I49" s="151"/>
      <c r="J49" s="127"/>
      <c r="K49" s="94"/>
      <c r="M49" s="47"/>
      <c r="N49" s="64"/>
      <c r="O49" s="31"/>
    </row>
    <row r="50" spans="3:15" ht="12.75" customHeight="1">
      <c r="C50" s="23"/>
      <c r="D50" s="23"/>
      <c r="E50" s="33"/>
      <c r="F50" s="33"/>
      <c r="G50" s="20"/>
      <c r="H50" s="33"/>
      <c r="I50" s="40"/>
      <c r="J50" s="128"/>
      <c r="K50" s="32"/>
      <c r="M50" s="47"/>
      <c r="N50" s="64"/>
      <c r="O50" s="31"/>
    </row>
    <row r="51" spans="2:15" ht="12.75" customHeight="1" thickBot="1">
      <c r="B51" s="160">
        <v>12</v>
      </c>
      <c r="C51" s="162" t="s">
        <v>27</v>
      </c>
      <c r="D51" s="163"/>
      <c r="E51" s="29" t="s">
        <v>0</v>
      </c>
      <c r="F51" s="33"/>
      <c r="G51" s="20"/>
      <c r="H51" s="33"/>
      <c r="I51" s="40"/>
      <c r="J51" s="98">
        <v>2</v>
      </c>
      <c r="K51" s="32"/>
      <c r="L51" s="31"/>
      <c r="M51" s="32"/>
      <c r="N51" s="64"/>
      <c r="O51" s="31"/>
    </row>
    <row r="52" spans="2:15" ht="12.75" customHeight="1" thickBot="1" thickTop="1">
      <c r="B52" s="161"/>
      <c r="C52" s="162"/>
      <c r="D52" s="163"/>
      <c r="E52" s="30" t="s">
        <v>34</v>
      </c>
      <c r="F52" s="103"/>
      <c r="G52" s="130"/>
      <c r="H52" s="123"/>
      <c r="I52" s="94"/>
      <c r="J52" s="31"/>
      <c r="K52" s="32"/>
      <c r="L52" s="31"/>
      <c r="M52" s="32"/>
      <c r="N52" s="85">
        <v>22</v>
      </c>
      <c r="O52" s="31"/>
    </row>
    <row r="53" spans="3:16" ht="15" thickBot="1">
      <c r="C53" s="164"/>
      <c r="D53" s="142"/>
      <c r="E53" s="65"/>
      <c r="F53" s="33"/>
      <c r="G53" s="20"/>
      <c r="H53" s="31"/>
      <c r="I53" s="32"/>
      <c r="J53" s="31"/>
      <c r="K53" s="32"/>
      <c r="L53" s="31"/>
      <c r="M53" s="32"/>
      <c r="N53" s="67" t="s">
        <v>43</v>
      </c>
      <c r="O53" s="34"/>
      <c r="P53" s="336" t="s">
        <v>44</v>
      </c>
    </row>
    <row r="54" spans="3:16" ht="13.5" customHeight="1" thickBot="1" thickTop="1">
      <c r="C54" s="164"/>
      <c r="D54" s="142"/>
      <c r="E54" s="62"/>
      <c r="F54" s="33"/>
      <c r="G54" s="20"/>
      <c r="H54" s="31"/>
      <c r="I54" s="32"/>
      <c r="J54" s="31"/>
      <c r="K54" s="32"/>
      <c r="L54" s="31"/>
      <c r="M54" s="32"/>
      <c r="N54" s="319">
        <v>0.54375</v>
      </c>
      <c r="O54" s="322"/>
      <c r="P54" s="337"/>
    </row>
    <row r="55" spans="2:16" ht="12.75" customHeight="1">
      <c r="B55" s="158">
        <v>13</v>
      </c>
      <c r="C55" s="141" t="s">
        <v>69</v>
      </c>
      <c r="D55" s="142"/>
      <c r="E55" s="29" t="s">
        <v>3</v>
      </c>
      <c r="F55" s="44"/>
      <c r="G55" s="45"/>
      <c r="H55" s="37"/>
      <c r="I55" s="51"/>
      <c r="J55" s="68"/>
      <c r="K55" s="69"/>
      <c r="L55" s="31"/>
      <c r="M55" s="32"/>
      <c r="N55" s="31"/>
      <c r="O55" s="323"/>
      <c r="P55" s="338" t="s">
        <v>311</v>
      </c>
    </row>
    <row r="56" spans="2:15" ht="12.75" customHeight="1">
      <c r="B56" s="159"/>
      <c r="C56" s="141"/>
      <c r="D56" s="142"/>
      <c r="E56" s="30" t="s">
        <v>38</v>
      </c>
      <c r="F56" s="28"/>
      <c r="G56" s="60"/>
      <c r="H56" s="31"/>
      <c r="I56" s="32"/>
      <c r="J56" s="95">
        <v>0</v>
      </c>
      <c r="K56" s="57"/>
      <c r="L56" s="31"/>
      <c r="M56" s="32"/>
      <c r="N56" s="31"/>
      <c r="O56" s="323"/>
    </row>
    <row r="57" spans="3:15" ht="12.75" customHeight="1">
      <c r="C57" s="23"/>
      <c r="D57" s="23"/>
      <c r="E57" s="33"/>
      <c r="F57" s="28"/>
      <c r="G57" s="60"/>
      <c r="H57" s="31"/>
      <c r="I57" s="32"/>
      <c r="J57" s="96"/>
      <c r="K57" s="32"/>
      <c r="L57" s="31"/>
      <c r="M57" s="32"/>
      <c r="N57" s="31"/>
      <c r="O57" s="323"/>
    </row>
    <row r="58" spans="3:15" ht="12.75" customHeight="1" thickBot="1">
      <c r="C58" s="23"/>
      <c r="D58" s="23"/>
      <c r="E58" s="33"/>
      <c r="F58" s="28"/>
      <c r="G58" s="70"/>
      <c r="H58" s="71" t="s">
        <v>70</v>
      </c>
      <c r="I58" s="151" t="s">
        <v>71</v>
      </c>
      <c r="J58" s="96"/>
      <c r="K58" s="32"/>
      <c r="L58" s="31"/>
      <c r="M58" s="32"/>
      <c r="N58" s="31"/>
      <c r="O58" s="323"/>
    </row>
    <row r="59" spans="2:15" ht="12.75" customHeight="1" thickBot="1" thickTop="1">
      <c r="B59" s="158">
        <v>14</v>
      </c>
      <c r="C59" s="330" t="s">
        <v>44</v>
      </c>
      <c r="D59" s="331"/>
      <c r="E59" s="334" t="s">
        <v>3</v>
      </c>
      <c r="F59" s="108"/>
      <c r="G59" s="109"/>
      <c r="H59" s="39">
        <v>0.4583333333333333</v>
      </c>
      <c r="I59" s="151"/>
      <c r="J59" s="127"/>
      <c r="K59" s="94"/>
      <c r="L59" s="98">
        <v>2</v>
      </c>
      <c r="M59" s="32"/>
      <c r="N59" s="31"/>
      <c r="O59" s="323"/>
    </row>
    <row r="60" spans="2:15" ht="12.75" customHeight="1" thickTop="1">
      <c r="B60" s="159"/>
      <c r="C60" s="332"/>
      <c r="D60" s="333"/>
      <c r="E60" s="335" t="s">
        <v>34</v>
      </c>
      <c r="F60" s="33"/>
      <c r="G60" s="20"/>
      <c r="H60" s="98">
        <v>2</v>
      </c>
      <c r="I60" s="32"/>
      <c r="J60" s="128"/>
      <c r="K60" s="32"/>
      <c r="L60" s="124"/>
      <c r="M60" s="32"/>
      <c r="N60" s="31"/>
      <c r="O60" s="323"/>
    </row>
    <row r="61" spans="3:15" ht="12.75" customHeight="1" thickBot="1">
      <c r="C61" s="23"/>
      <c r="D61" s="23"/>
      <c r="E61" s="33"/>
      <c r="F61" s="87" t="s">
        <v>87</v>
      </c>
      <c r="G61" s="151" t="s">
        <v>72</v>
      </c>
      <c r="H61" s="110"/>
      <c r="I61" s="133"/>
      <c r="J61" s="98">
        <v>3</v>
      </c>
      <c r="K61" s="32"/>
      <c r="L61" s="124"/>
      <c r="M61" s="32"/>
      <c r="N61" s="31"/>
      <c r="O61" s="323"/>
    </row>
    <row r="62" spans="3:15" ht="12.75" customHeight="1" thickTop="1">
      <c r="C62" s="23"/>
      <c r="D62" s="23"/>
      <c r="E62" s="33"/>
      <c r="F62" s="39">
        <v>0.4583333333333333</v>
      </c>
      <c r="G62" s="151"/>
      <c r="H62" s="58"/>
      <c r="I62" s="57"/>
      <c r="J62" s="31"/>
      <c r="K62" s="32"/>
      <c r="L62" s="124"/>
      <c r="M62" s="32"/>
      <c r="N62" s="31"/>
      <c r="O62" s="323"/>
    </row>
    <row r="63" spans="2:15" ht="12.75" customHeight="1">
      <c r="B63" s="158">
        <v>15</v>
      </c>
      <c r="C63" s="143" t="s">
        <v>73</v>
      </c>
      <c r="D63" s="144"/>
      <c r="E63" s="29" t="s">
        <v>41</v>
      </c>
      <c r="F63" s="44"/>
      <c r="G63" s="45"/>
      <c r="H63" s="95">
        <v>1</v>
      </c>
      <c r="I63" s="32"/>
      <c r="J63" s="42"/>
      <c r="K63" s="40"/>
      <c r="L63" s="124"/>
      <c r="M63" s="32"/>
      <c r="N63" s="80"/>
      <c r="O63" s="323"/>
    </row>
    <row r="64" spans="2:15" ht="12.75" customHeight="1" thickBot="1">
      <c r="B64" s="159"/>
      <c r="C64" s="145"/>
      <c r="D64" s="146"/>
      <c r="E64" s="30" t="s">
        <v>34</v>
      </c>
      <c r="G64" s="46"/>
      <c r="I64" s="47"/>
      <c r="J64" s="88" t="s">
        <v>35</v>
      </c>
      <c r="K64" s="153" t="s">
        <v>74</v>
      </c>
      <c r="L64" s="101"/>
      <c r="M64" s="102"/>
      <c r="N64" s="49"/>
      <c r="O64" s="323"/>
    </row>
    <row r="65" spans="2:15" ht="12.75" customHeight="1" thickTop="1">
      <c r="B65" s="72"/>
      <c r="C65" s="23"/>
      <c r="D65" s="23"/>
      <c r="E65" s="33"/>
      <c r="G65" s="46"/>
      <c r="I65" s="47"/>
      <c r="J65" s="39">
        <v>0.5520833333333334</v>
      </c>
      <c r="K65" s="154"/>
      <c r="L65" s="34"/>
      <c r="M65" s="32"/>
      <c r="N65" s="98">
        <v>3</v>
      </c>
      <c r="O65" s="323"/>
    </row>
    <row r="66" spans="2:15" ht="12.75" customHeight="1">
      <c r="B66" s="72"/>
      <c r="C66" s="23"/>
      <c r="D66" s="23"/>
      <c r="E66" s="33"/>
      <c r="G66" s="46"/>
      <c r="I66" s="47"/>
      <c r="K66" s="74"/>
      <c r="L66" s="34"/>
      <c r="M66" s="32"/>
      <c r="N66" s="320"/>
      <c r="O66" s="323"/>
    </row>
    <row r="67" spans="2:15" ht="12.75" customHeight="1">
      <c r="B67" s="158">
        <v>16</v>
      </c>
      <c r="C67" s="143" t="s">
        <v>75</v>
      </c>
      <c r="D67" s="144"/>
      <c r="E67" s="29" t="s">
        <v>3</v>
      </c>
      <c r="F67" s="36"/>
      <c r="G67" s="38"/>
      <c r="I67" s="47"/>
      <c r="J67" s="39"/>
      <c r="K67" s="74"/>
      <c r="L67" s="34"/>
      <c r="M67" s="32"/>
      <c r="N67" s="320"/>
      <c r="O67" s="323"/>
    </row>
    <row r="68" spans="2:15" ht="12.75" customHeight="1">
      <c r="B68" s="159"/>
      <c r="C68" s="145"/>
      <c r="D68" s="146"/>
      <c r="E68" s="30" t="s">
        <v>34</v>
      </c>
      <c r="G68" s="75"/>
      <c r="H68" s="56"/>
      <c r="I68" s="73"/>
      <c r="J68" s="134">
        <v>0</v>
      </c>
      <c r="K68" s="74"/>
      <c r="L68" s="58"/>
      <c r="M68" s="57"/>
      <c r="N68" s="321"/>
      <c r="O68" s="323"/>
    </row>
    <row r="69" spans="2:15" ht="12.75" customHeight="1" thickBot="1">
      <c r="B69" s="72"/>
      <c r="C69" s="23"/>
      <c r="D69" s="23"/>
      <c r="E69" s="33"/>
      <c r="G69" s="76"/>
      <c r="H69" s="42" t="s">
        <v>45</v>
      </c>
      <c r="I69" s="152" t="s">
        <v>76</v>
      </c>
      <c r="J69" s="134"/>
      <c r="K69" s="21"/>
      <c r="L69" s="95">
        <v>1</v>
      </c>
      <c r="M69" s="57"/>
      <c r="N69" s="321"/>
      <c r="O69" s="323"/>
    </row>
    <row r="70" spans="3:15" ht="12.75" customHeight="1" thickTop="1">
      <c r="C70" s="23"/>
      <c r="D70" s="23"/>
      <c r="E70" s="33"/>
      <c r="G70" s="76"/>
      <c r="H70" s="39">
        <v>0.5520833333333334</v>
      </c>
      <c r="I70" s="151"/>
      <c r="J70" s="97"/>
      <c r="K70" s="94"/>
      <c r="L70" s="77"/>
      <c r="M70" s="57"/>
      <c r="N70" s="124"/>
      <c r="O70" s="323"/>
    </row>
    <row r="71" spans="2:15" ht="12.75" customHeight="1" thickBot="1">
      <c r="B71" s="158">
        <v>17</v>
      </c>
      <c r="C71" s="143" t="s">
        <v>77</v>
      </c>
      <c r="D71" s="144"/>
      <c r="E71" s="29" t="s">
        <v>2</v>
      </c>
      <c r="F71" s="34"/>
      <c r="G71" s="50"/>
      <c r="H71" s="31"/>
      <c r="I71" s="32"/>
      <c r="J71" s="98">
        <v>5</v>
      </c>
      <c r="K71" s="32"/>
      <c r="L71" s="31"/>
      <c r="M71" s="32"/>
      <c r="N71" s="124"/>
      <c r="O71" s="323"/>
    </row>
    <row r="72" spans="2:15" ht="12.75" customHeight="1" thickTop="1">
      <c r="B72" s="159"/>
      <c r="C72" s="145"/>
      <c r="D72" s="146"/>
      <c r="E72" s="30" t="s">
        <v>34</v>
      </c>
      <c r="F72" s="92"/>
      <c r="G72" s="126"/>
      <c r="H72" s="123"/>
      <c r="I72" s="94"/>
      <c r="J72" s="49"/>
      <c r="K72" s="32"/>
      <c r="L72" s="31"/>
      <c r="M72" s="32"/>
      <c r="N72" s="124"/>
      <c r="O72" s="323"/>
    </row>
    <row r="73" spans="3:15" ht="12.75" customHeight="1" thickBot="1">
      <c r="C73" s="23"/>
      <c r="D73" s="23"/>
      <c r="E73" s="33"/>
      <c r="G73" s="41"/>
      <c r="H73" s="78"/>
      <c r="I73" s="76"/>
      <c r="J73" s="31"/>
      <c r="K73" s="32"/>
      <c r="L73" s="42" t="s">
        <v>36</v>
      </c>
      <c r="M73" s="151">
        <v>21</v>
      </c>
      <c r="N73" s="101"/>
      <c r="O73" s="324">
        <v>2</v>
      </c>
    </row>
    <row r="74" spans="3:15" ht="12.75" customHeight="1" thickTop="1">
      <c r="C74" s="23"/>
      <c r="D74" s="23"/>
      <c r="E74" s="33"/>
      <c r="G74" s="41"/>
      <c r="H74" s="43"/>
      <c r="I74" s="76"/>
      <c r="J74" s="31"/>
      <c r="K74" s="32"/>
      <c r="L74" s="39">
        <v>0.5520833333333334</v>
      </c>
      <c r="M74" s="152"/>
      <c r="N74" s="34"/>
      <c r="O74" s="31"/>
    </row>
    <row r="75" spans="2:15" ht="12.75" customHeight="1" thickBot="1">
      <c r="B75" s="158">
        <v>18</v>
      </c>
      <c r="C75" s="143" t="s">
        <v>46</v>
      </c>
      <c r="D75" s="144"/>
      <c r="E75" s="29" t="s">
        <v>4</v>
      </c>
      <c r="F75" s="99"/>
      <c r="G75" s="129"/>
      <c r="H75" s="125"/>
      <c r="I75" s="102"/>
      <c r="J75" s="68"/>
      <c r="K75" s="69"/>
      <c r="L75" s="39"/>
      <c r="M75" s="35"/>
      <c r="N75" s="31"/>
      <c r="O75" s="31"/>
    </row>
    <row r="76" spans="2:13" ht="12.75" customHeight="1" thickTop="1">
      <c r="B76" s="159"/>
      <c r="C76" s="145"/>
      <c r="D76" s="146"/>
      <c r="E76" s="30" t="s">
        <v>38</v>
      </c>
      <c r="F76" s="31"/>
      <c r="G76" s="50"/>
      <c r="H76" s="31"/>
      <c r="I76" s="32"/>
      <c r="J76" s="98">
        <v>8</v>
      </c>
      <c r="K76" s="57"/>
      <c r="L76" s="31"/>
      <c r="M76" s="64"/>
    </row>
    <row r="77" spans="3:13" ht="12.75" customHeight="1">
      <c r="C77" s="23"/>
      <c r="D77" s="23"/>
      <c r="E77" s="33"/>
      <c r="G77" s="41"/>
      <c r="H77" s="31"/>
      <c r="I77" s="32"/>
      <c r="J77" s="128"/>
      <c r="K77" s="32"/>
      <c r="L77" s="31"/>
      <c r="M77" s="64"/>
    </row>
    <row r="78" spans="3:13" ht="12.75" customHeight="1" thickBot="1">
      <c r="C78" s="23"/>
      <c r="D78" s="23"/>
      <c r="E78" s="33"/>
      <c r="G78" s="41"/>
      <c r="H78" s="79" t="s">
        <v>47</v>
      </c>
      <c r="I78" s="151" t="s">
        <v>53</v>
      </c>
      <c r="J78" s="131"/>
      <c r="K78" s="102"/>
      <c r="L78" s="31"/>
      <c r="M78" s="64"/>
    </row>
    <row r="79" spans="2:13" ht="12.75" customHeight="1" thickBot="1" thickTop="1">
      <c r="B79" s="158">
        <v>19</v>
      </c>
      <c r="C79" s="141" t="s">
        <v>91</v>
      </c>
      <c r="D79" s="142"/>
      <c r="E79" s="29" t="s">
        <v>4</v>
      </c>
      <c r="F79" s="99"/>
      <c r="G79" s="100"/>
      <c r="H79" s="39">
        <v>0.5520833333333334</v>
      </c>
      <c r="I79" s="151"/>
      <c r="J79" s="96"/>
      <c r="K79" s="32"/>
      <c r="L79" s="98">
        <v>3</v>
      </c>
      <c r="M79" s="64"/>
    </row>
    <row r="80" spans="2:13" ht="12.75" customHeight="1" thickTop="1">
      <c r="B80" s="159"/>
      <c r="C80" s="141"/>
      <c r="D80" s="142"/>
      <c r="E80" s="30" t="s">
        <v>34</v>
      </c>
      <c r="F80" s="31"/>
      <c r="G80" s="50"/>
      <c r="H80" s="98">
        <v>3</v>
      </c>
      <c r="I80" s="112"/>
      <c r="J80" s="96"/>
      <c r="K80" s="32"/>
      <c r="L80" s="124"/>
      <c r="M80" s="64"/>
    </row>
    <row r="81" spans="3:13" ht="12.75" customHeight="1" thickBot="1">
      <c r="C81" s="23"/>
      <c r="D81" s="23"/>
      <c r="E81" s="33"/>
      <c r="F81" s="42" t="s">
        <v>49</v>
      </c>
      <c r="G81" s="151" t="s">
        <v>52</v>
      </c>
      <c r="H81" s="110"/>
      <c r="I81" s="111"/>
      <c r="J81" s="95">
        <v>0</v>
      </c>
      <c r="K81" s="32"/>
      <c r="L81" s="124"/>
      <c r="M81" s="64"/>
    </row>
    <row r="82" spans="3:13" ht="12.75" customHeight="1" thickTop="1">
      <c r="C82" s="23"/>
      <c r="D82" s="23"/>
      <c r="E82" s="33"/>
      <c r="F82" s="39">
        <v>0.5520833333333334</v>
      </c>
      <c r="G82" s="152"/>
      <c r="H82" s="34"/>
      <c r="I82" s="32"/>
      <c r="J82" s="80"/>
      <c r="K82" s="32"/>
      <c r="L82" s="124"/>
      <c r="M82" s="64"/>
    </row>
    <row r="83" spans="2:20" ht="12.75" customHeight="1">
      <c r="B83" s="156">
        <v>20</v>
      </c>
      <c r="C83" s="141" t="s">
        <v>51</v>
      </c>
      <c r="D83" s="142"/>
      <c r="E83" s="29" t="s">
        <v>3</v>
      </c>
      <c r="F83" s="36"/>
      <c r="G83" s="53"/>
      <c r="H83" s="95">
        <v>0</v>
      </c>
      <c r="I83" s="32"/>
      <c r="J83" s="31"/>
      <c r="K83" s="32"/>
      <c r="L83" s="124"/>
      <c r="M83" s="64"/>
      <c r="T83" s="81"/>
    </row>
    <row r="84" spans="2:13" ht="12.75" customHeight="1">
      <c r="B84" s="156"/>
      <c r="C84" s="141"/>
      <c r="D84" s="142"/>
      <c r="E84" s="30" t="s">
        <v>38</v>
      </c>
      <c r="G84" s="46"/>
      <c r="I84" s="47"/>
      <c r="J84" s="31"/>
      <c r="K84" s="32"/>
      <c r="L84" s="124"/>
      <c r="M84" s="64"/>
    </row>
    <row r="85" spans="2:14" ht="12.75" customHeight="1" thickBot="1">
      <c r="B85" s="23"/>
      <c r="C85" s="23"/>
      <c r="D85" s="23"/>
      <c r="E85" s="33"/>
      <c r="G85" s="41"/>
      <c r="I85" s="47"/>
      <c r="J85" s="42" t="s">
        <v>36</v>
      </c>
      <c r="K85" s="151" t="s">
        <v>78</v>
      </c>
      <c r="L85" s="101"/>
      <c r="M85" s="135"/>
      <c r="N85" s="137">
        <v>2</v>
      </c>
    </row>
    <row r="86" spans="2:14" ht="12.75" customHeight="1" thickTop="1">
      <c r="B86" s="23"/>
      <c r="C86" s="23"/>
      <c r="D86" s="23"/>
      <c r="E86" s="33"/>
      <c r="G86" s="41"/>
      <c r="I86" s="47"/>
      <c r="J86" s="39">
        <v>0.5520833333333334</v>
      </c>
      <c r="K86" s="151"/>
      <c r="L86" s="34"/>
      <c r="M86" s="31"/>
      <c r="N86" s="82"/>
    </row>
    <row r="87" spans="2:13" ht="12.75" customHeight="1" thickBot="1">
      <c r="B87" s="156">
        <v>21</v>
      </c>
      <c r="C87" s="141" t="s">
        <v>79</v>
      </c>
      <c r="D87" s="142"/>
      <c r="E87" s="29" t="s">
        <v>3</v>
      </c>
      <c r="F87" s="99"/>
      <c r="G87" s="100"/>
      <c r="I87" s="47"/>
      <c r="J87" s="83"/>
      <c r="K87" s="32"/>
      <c r="L87" s="34"/>
      <c r="M87" s="31"/>
    </row>
    <row r="88" spans="2:13" ht="12.75" customHeight="1" thickTop="1">
      <c r="B88" s="156"/>
      <c r="C88" s="141"/>
      <c r="D88" s="142"/>
      <c r="E88" s="30" t="s">
        <v>34</v>
      </c>
      <c r="F88" s="31"/>
      <c r="G88" s="50"/>
      <c r="H88" s="98">
        <v>2</v>
      </c>
      <c r="I88" s="32"/>
      <c r="J88" s="31"/>
      <c r="K88" s="32"/>
      <c r="L88" s="34"/>
      <c r="M88" s="31"/>
    </row>
    <row r="89" spans="2:13" ht="12.75" customHeight="1" thickBot="1">
      <c r="B89" s="23"/>
      <c r="C89" s="23"/>
      <c r="D89" s="23"/>
      <c r="E89" s="33"/>
      <c r="F89" s="42" t="s">
        <v>49</v>
      </c>
      <c r="G89" s="151" t="s">
        <v>50</v>
      </c>
      <c r="H89" s="101"/>
      <c r="I89" s="102"/>
      <c r="J89" s="31"/>
      <c r="K89" s="32"/>
      <c r="L89" s="34"/>
      <c r="M89" s="31"/>
    </row>
    <row r="90" spans="2:13" ht="12.75" customHeight="1" thickTop="1">
      <c r="B90" s="23"/>
      <c r="C90" s="23"/>
      <c r="D90" s="23"/>
      <c r="E90" s="33"/>
      <c r="F90" s="39">
        <v>0.4583333333333333</v>
      </c>
      <c r="G90" s="152"/>
      <c r="H90" s="34"/>
      <c r="I90" s="32"/>
      <c r="J90" s="95">
        <v>0</v>
      </c>
      <c r="K90" s="32"/>
      <c r="L90" s="34"/>
      <c r="M90" s="31"/>
    </row>
    <row r="91" spans="2:13" ht="12.75" customHeight="1">
      <c r="B91" s="156">
        <v>22</v>
      </c>
      <c r="C91" s="143" t="s">
        <v>28</v>
      </c>
      <c r="D91" s="144"/>
      <c r="E91" s="29" t="s">
        <v>1</v>
      </c>
      <c r="F91" s="37"/>
      <c r="G91" s="53"/>
      <c r="H91" s="95">
        <v>1</v>
      </c>
      <c r="I91" s="32"/>
      <c r="J91" s="96"/>
      <c r="K91" s="32"/>
      <c r="L91" s="34"/>
      <c r="M91" s="31"/>
    </row>
    <row r="92" spans="2:13" ht="12.75" customHeight="1" thickBot="1">
      <c r="B92" s="156"/>
      <c r="C92" s="145"/>
      <c r="D92" s="146"/>
      <c r="E92" s="30" t="s">
        <v>34</v>
      </c>
      <c r="G92" s="46"/>
      <c r="H92" s="79" t="s">
        <v>47</v>
      </c>
      <c r="I92" s="151" t="s">
        <v>48</v>
      </c>
      <c r="J92" s="96"/>
      <c r="K92" s="32"/>
      <c r="L92" s="95">
        <v>1</v>
      </c>
      <c r="M92" s="31"/>
    </row>
    <row r="93" spans="2:11" ht="12.75" customHeight="1" thickTop="1">
      <c r="B93" s="23"/>
      <c r="C93" s="23"/>
      <c r="D93" s="23"/>
      <c r="E93" s="33"/>
      <c r="G93" s="41"/>
      <c r="H93" s="39">
        <v>0.4583333333333333</v>
      </c>
      <c r="I93" s="151"/>
      <c r="J93" s="127"/>
      <c r="K93" s="123"/>
    </row>
    <row r="94" spans="2:11" ht="12.75" customHeight="1">
      <c r="B94" s="23"/>
      <c r="C94" s="23"/>
      <c r="D94" s="23"/>
      <c r="E94" s="33"/>
      <c r="G94" s="41"/>
      <c r="I94" s="21"/>
      <c r="J94" s="128"/>
      <c r="K94" s="31"/>
    </row>
    <row r="95" spans="2:11" ht="12.75" customHeight="1" thickBot="1">
      <c r="B95" s="156">
        <v>23</v>
      </c>
      <c r="C95" s="157" t="s">
        <v>80</v>
      </c>
      <c r="D95" s="157"/>
      <c r="E95" s="29" t="s">
        <v>3</v>
      </c>
      <c r="F95" s="34"/>
      <c r="G95" s="50"/>
      <c r="H95" s="31"/>
      <c r="I95" s="32"/>
      <c r="J95" s="98">
        <v>3</v>
      </c>
      <c r="K95" s="31"/>
    </row>
    <row r="96" spans="2:10" ht="12.75" customHeight="1" thickTop="1">
      <c r="B96" s="156"/>
      <c r="C96" s="157"/>
      <c r="D96" s="157"/>
      <c r="E96" s="30" t="s">
        <v>38</v>
      </c>
      <c r="F96" s="92"/>
      <c r="G96" s="123"/>
      <c r="H96" s="123"/>
      <c r="I96" s="123"/>
      <c r="J96" s="46"/>
    </row>
    <row r="101" spans="3:5" ht="12.75" customHeight="1">
      <c r="C101" s="84"/>
      <c r="D101" s="84"/>
      <c r="E101" s="31"/>
    </row>
    <row r="102" spans="3:5" ht="12.75" customHeight="1">
      <c r="C102" s="139"/>
      <c r="D102" s="139"/>
      <c r="E102" s="33"/>
    </row>
    <row r="103" spans="3:5" ht="12.75" customHeight="1">
      <c r="C103" s="139"/>
      <c r="D103" s="139"/>
      <c r="E103" s="33"/>
    </row>
    <row r="104" spans="3:5" ht="12.75" customHeight="1">
      <c r="C104" s="84"/>
      <c r="D104" s="84"/>
      <c r="E104" s="31"/>
    </row>
    <row r="105" spans="3:5" ht="12.75" customHeight="1">
      <c r="C105" s="140"/>
      <c r="D105" s="139"/>
      <c r="E105" s="33"/>
    </row>
    <row r="106" spans="3:5" ht="12.75" customHeight="1">
      <c r="C106" s="139"/>
      <c r="D106" s="139"/>
      <c r="E106" s="33"/>
    </row>
    <row r="107" spans="3:5" ht="12.75" customHeight="1">
      <c r="C107" s="84"/>
      <c r="D107" s="84"/>
      <c r="E107" s="31"/>
    </row>
    <row r="108" spans="3:5" ht="12.75" customHeight="1">
      <c r="C108" s="139"/>
      <c r="D108" s="139"/>
      <c r="E108" s="33"/>
    </row>
    <row r="109" spans="3:5" ht="12.75" customHeight="1">
      <c r="C109" s="84"/>
      <c r="D109" s="84"/>
      <c r="E109" s="31"/>
    </row>
    <row r="110" spans="3:5" ht="12.75" customHeight="1">
      <c r="C110" s="139"/>
      <c r="D110" s="139"/>
      <c r="E110" s="33"/>
    </row>
  </sheetData>
  <sheetProtection/>
  <mergeCells count="83">
    <mergeCell ref="C7:D8"/>
    <mergeCell ref="C11:D12"/>
    <mergeCell ref="C15:D16"/>
    <mergeCell ref="C19:D20"/>
    <mergeCell ref="P53:P54"/>
    <mergeCell ref="C39:D40"/>
    <mergeCell ref="C43:D44"/>
    <mergeCell ref="C23:D24"/>
    <mergeCell ref="C27:D28"/>
    <mergeCell ref="C31:D32"/>
    <mergeCell ref="C35:D36"/>
    <mergeCell ref="C33:D34"/>
    <mergeCell ref="B79:B80"/>
    <mergeCell ref="B75:B76"/>
    <mergeCell ref="C47:D48"/>
    <mergeCell ref="C55:D56"/>
    <mergeCell ref="C71:D72"/>
    <mergeCell ref="C63:D64"/>
    <mergeCell ref="C51:D52"/>
    <mergeCell ref="C67:D68"/>
    <mergeCell ref="C53:D54"/>
    <mergeCell ref="B15:B16"/>
    <mergeCell ref="B11:B12"/>
    <mergeCell ref="B7:B8"/>
    <mergeCell ref="B35:B36"/>
    <mergeCell ref="B31:B32"/>
    <mergeCell ref="B27:B28"/>
    <mergeCell ref="B23:B24"/>
    <mergeCell ref="B71:B72"/>
    <mergeCell ref="B19:B20"/>
    <mergeCell ref="B51:B52"/>
    <mergeCell ref="B47:B48"/>
    <mergeCell ref="B43:B44"/>
    <mergeCell ref="B39:B40"/>
    <mergeCell ref="B63:B64"/>
    <mergeCell ref="B59:B60"/>
    <mergeCell ref="B55:B56"/>
    <mergeCell ref="B67:B68"/>
    <mergeCell ref="B91:B92"/>
    <mergeCell ref="C91:D92"/>
    <mergeCell ref="B95:B96"/>
    <mergeCell ref="C95:D96"/>
    <mergeCell ref="B87:B88"/>
    <mergeCell ref="B83:B84"/>
    <mergeCell ref="C87:D88"/>
    <mergeCell ref="G13:G14"/>
    <mergeCell ref="I10:I11"/>
    <mergeCell ref="I24:I25"/>
    <mergeCell ref="I92:I93"/>
    <mergeCell ref="G89:G90"/>
    <mergeCell ref="G81:G82"/>
    <mergeCell ref="I69:I70"/>
    <mergeCell ref="I78:I79"/>
    <mergeCell ref="G61:G62"/>
    <mergeCell ref="G45:G46"/>
    <mergeCell ref="G37:G38"/>
    <mergeCell ref="G21:G22"/>
    <mergeCell ref="I34:I35"/>
    <mergeCell ref="I48:I49"/>
    <mergeCell ref="I58:I59"/>
    <mergeCell ref="M30:M31"/>
    <mergeCell ref="K85:K86"/>
    <mergeCell ref="K41:K42"/>
    <mergeCell ref="M73:M74"/>
    <mergeCell ref="K64:K65"/>
    <mergeCell ref="K17:K18"/>
    <mergeCell ref="J4:K5"/>
    <mergeCell ref="L4:M5"/>
    <mergeCell ref="N4:O5"/>
    <mergeCell ref="B1:O1"/>
    <mergeCell ref="B2:O2"/>
    <mergeCell ref="B4:B5"/>
    <mergeCell ref="C4:D5"/>
    <mergeCell ref="F4:G5"/>
    <mergeCell ref="H4:I5"/>
    <mergeCell ref="C110:D110"/>
    <mergeCell ref="C59:D60"/>
    <mergeCell ref="C102:D103"/>
    <mergeCell ref="C105:D106"/>
    <mergeCell ref="C108:D108"/>
    <mergeCell ref="C83:D84"/>
    <mergeCell ref="C75:D76"/>
    <mergeCell ref="C79:D80"/>
  </mergeCells>
  <printOptions horizontalCentered="1" verticalCentered="1"/>
  <pageMargins left="0.7874015748031497" right="0.7874015748031497" top="0.1968503937007874" bottom="0.15748031496062992" header="0.1968503937007874" footer="0.15748031496062992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71"/>
  <sheetViews>
    <sheetView view="pageBreakPreview" zoomScaleSheetLayoutView="100" zoomScalePageLayoutView="0" workbookViewId="0" topLeftCell="A31">
      <selection activeCell="AE64" sqref="AE64"/>
    </sheetView>
  </sheetViews>
  <sheetFormatPr defaultColWidth="9.00390625" defaultRowHeight="13.5"/>
  <cols>
    <col min="1" max="1" width="3.625" style="0" customWidth="1"/>
    <col min="2" max="2" width="3.875" style="0" customWidth="1"/>
    <col min="3" max="3" width="12.625" style="0" customWidth="1"/>
    <col min="4" max="28" width="3.625" style="0" customWidth="1"/>
    <col min="29" max="29" width="1.625" style="0" customWidth="1"/>
    <col min="30" max="31" width="3.625" style="0" customWidth="1"/>
  </cols>
  <sheetData>
    <row r="1" spans="1:35" ht="24" customHeight="1">
      <c r="A1" s="175" t="s">
        <v>197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</row>
    <row r="2" spans="2:5" ht="18" customHeight="1">
      <c r="B2" s="3"/>
      <c r="C2" s="3"/>
      <c r="D2" s="3"/>
      <c r="E2" s="3"/>
    </row>
    <row r="3" spans="1:35" ht="18" customHeight="1">
      <c r="A3" s="290" t="s">
        <v>7</v>
      </c>
      <c r="B3" s="241"/>
      <c r="C3" s="291" t="s">
        <v>8</v>
      </c>
      <c r="D3" s="291"/>
      <c r="E3" s="291" t="s">
        <v>13</v>
      </c>
      <c r="F3" s="291"/>
      <c r="G3" s="241" t="s">
        <v>9</v>
      </c>
      <c r="H3" s="241"/>
      <c r="I3" s="242" t="s">
        <v>14</v>
      </c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243"/>
      <c r="U3" s="242" t="s">
        <v>15</v>
      </c>
      <c r="V3" s="243"/>
      <c r="W3" s="241" t="s">
        <v>16</v>
      </c>
      <c r="X3" s="241"/>
      <c r="Y3" s="241" t="s">
        <v>17</v>
      </c>
      <c r="Z3" s="241"/>
      <c r="AA3" s="241" t="s">
        <v>18</v>
      </c>
      <c r="AB3" s="255"/>
      <c r="AC3" s="72"/>
      <c r="AD3" s="179" t="s">
        <v>190</v>
      </c>
      <c r="AE3" s="180"/>
      <c r="AF3" s="86" t="s">
        <v>120</v>
      </c>
      <c r="AG3" s="86" t="s">
        <v>123</v>
      </c>
      <c r="AH3" s="86" t="s">
        <v>121</v>
      </c>
      <c r="AI3" s="86" t="s">
        <v>122</v>
      </c>
    </row>
    <row r="4" spans="1:29" ht="6" customHeight="1">
      <c r="A4" s="1"/>
      <c r="B4" s="1"/>
      <c r="C4" s="6"/>
      <c r="D4" s="6"/>
      <c r="E4" s="6"/>
      <c r="F4" s="6"/>
      <c r="G4" s="7"/>
      <c r="H4" s="7"/>
      <c r="I4" s="7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5" ht="24" customHeight="1">
      <c r="A5" s="292">
        <v>40706</v>
      </c>
      <c r="B5" s="293"/>
      <c r="C5" s="230" t="s">
        <v>20</v>
      </c>
      <c r="D5" s="231"/>
      <c r="E5" s="181" t="s">
        <v>10</v>
      </c>
      <c r="F5" s="181"/>
      <c r="G5" s="183">
        <f>'トーナメント表'!F14</f>
        <v>0.4583333333333333</v>
      </c>
      <c r="H5" s="183"/>
      <c r="I5" s="199" t="str">
        <f>'トーナメント表'!C11</f>
        <v>酒田トレンタＦＣ</v>
      </c>
      <c r="J5" s="199"/>
      <c r="K5" s="199"/>
      <c r="L5" s="199"/>
      <c r="M5" s="185">
        <v>1</v>
      </c>
      <c r="N5" s="272" t="s">
        <v>133</v>
      </c>
      <c r="O5" s="273"/>
      <c r="P5" s="188">
        <v>1</v>
      </c>
      <c r="Q5" s="222" t="str">
        <f>'トーナメント表'!C15</f>
        <v>豊浦クラブ</v>
      </c>
      <c r="R5" s="222"/>
      <c r="S5" s="222"/>
      <c r="T5" s="223"/>
      <c r="U5" s="195" t="s">
        <v>128</v>
      </c>
      <c r="V5" s="196"/>
      <c r="W5" s="176" t="s">
        <v>129</v>
      </c>
      <c r="X5" s="177"/>
      <c r="Y5" s="176" t="s">
        <v>130</v>
      </c>
      <c r="Z5" s="177"/>
      <c r="AA5" s="178" t="s">
        <v>131</v>
      </c>
      <c r="AB5" s="227"/>
      <c r="AC5" s="117"/>
      <c r="AD5" s="174" t="s">
        <v>132</v>
      </c>
      <c r="AE5" s="174"/>
      <c r="AF5" s="113" t="s">
        <v>124</v>
      </c>
      <c r="AG5" s="113" t="s">
        <v>126</v>
      </c>
      <c r="AH5" s="114" t="s">
        <v>127</v>
      </c>
      <c r="AI5" s="113"/>
    </row>
    <row r="6" spans="1:35" ht="18" customHeight="1">
      <c r="A6" s="294"/>
      <c r="B6" s="295"/>
      <c r="C6" s="232"/>
      <c r="D6" s="231"/>
      <c r="E6" s="182"/>
      <c r="F6" s="182"/>
      <c r="G6" s="184"/>
      <c r="H6" s="184"/>
      <c r="I6" s="199"/>
      <c r="J6" s="199"/>
      <c r="K6" s="199"/>
      <c r="L6" s="199"/>
      <c r="M6" s="185"/>
      <c r="N6" s="273"/>
      <c r="O6" s="273"/>
      <c r="P6" s="188"/>
      <c r="Q6" s="225"/>
      <c r="R6" s="225"/>
      <c r="S6" s="225"/>
      <c r="T6" s="226"/>
      <c r="U6" s="197"/>
      <c r="V6" s="198"/>
      <c r="W6" s="177"/>
      <c r="X6" s="177"/>
      <c r="Y6" s="177"/>
      <c r="Z6" s="177"/>
      <c r="AA6" s="178"/>
      <c r="AB6" s="227"/>
      <c r="AC6" s="117"/>
      <c r="AD6" s="173" t="s">
        <v>22</v>
      </c>
      <c r="AE6" s="173"/>
      <c r="AF6" s="115" t="s">
        <v>125</v>
      </c>
      <c r="AG6" s="115"/>
      <c r="AH6" s="115"/>
      <c r="AI6" s="115"/>
    </row>
    <row r="7" spans="1:35" ht="24" customHeight="1">
      <c r="A7" s="294"/>
      <c r="B7" s="295"/>
      <c r="C7" s="232"/>
      <c r="D7" s="231"/>
      <c r="E7" s="218" t="s">
        <v>19</v>
      </c>
      <c r="F7" s="182"/>
      <c r="G7" s="219">
        <f>'トーナメント表'!F22</f>
        <v>0.5520833333333334</v>
      </c>
      <c r="H7" s="182"/>
      <c r="I7" s="233" t="str">
        <f>'トーナメント表'!C19</f>
        <v>櫛引サッカークラブ</v>
      </c>
      <c r="J7" s="210"/>
      <c r="K7" s="210"/>
      <c r="L7" s="211"/>
      <c r="M7" s="185">
        <v>3</v>
      </c>
      <c r="N7" s="186" t="s">
        <v>134</v>
      </c>
      <c r="O7" s="187"/>
      <c r="P7" s="188">
        <v>1</v>
      </c>
      <c r="Q7" s="201" t="str">
        <f>'トーナメント表'!C23</f>
        <v>山形城北高校</v>
      </c>
      <c r="R7" s="201"/>
      <c r="S7" s="201"/>
      <c r="T7" s="204"/>
      <c r="U7" s="195" t="s">
        <v>135</v>
      </c>
      <c r="V7" s="196"/>
      <c r="W7" s="206" t="s">
        <v>131</v>
      </c>
      <c r="X7" s="207"/>
      <c r="Y7" s="214" t="s">
        <v>136</v>
      </c>
      <c r="Z7" s="215"/>
      <c r="AA7" s="178" t="s">
        <v>137</v>
      </c>
      <c r="AB7" s="227"/>
      <c r="AC7" s="117"/>
      <c r="AD7" s="174" t="s">
        <v>11</v>
      </c>
      <c r="AE7" s="174"/>
      <c r="AF7" s="114" t="s">
        <v>138</v>
      </c>
      <c r="AG7" s="114" t="s">
        <v>139</v>
      </c>
      <c r="AH7" s="113"/>
      <c r="AI7" s="113"/>
    </row>
    <row r="8" spans="1:35" ht="18" customHeight="1">
      <c r="A8" s="294"/>
      <c r="B8" s="295"/>
      <c r="C8" s="232"/>
      <c r="D8" s="231"/>
      <c r="E8" s="182"/>
      <c r="F8" s="182"/>
      <c r="G8" s="182"/>
      <c r="H8" s="182"/>
      <c r="I8" s="234"/>
      <c r="J8" s="212"/>
      <c r="K8" s="212"/>
      <c r="L8" s="213"/>
      <c r="M8" s="185"/>
      <c r="N8" s="187"/>
      <c r="O8" s="187"/>
      <c r="P8" s="188"/>
      <c r="Q8" s="203"/>
      <c r="R8" s="203"/>
      <c r="S8" s="203"/>
      <c r="T8" s="205"/>
      <c r="U8" s="197"/>
      <c r="V8" s="198"/>
      <c r="W8" s="208"/>
      <c r="X8" s="209"/>
      <c r="Y8" s="216"/>
      <c r="Z8" s="217"/>
      <c r="AA8" s="178"/>
      <c r="AB8" s="227"/>
      <c r="AC8" s="117"/>
      <c r="AD8" s="173" t="s">
        <v>81</v>
      </c>
      <c r="AE8" s="173"/>
      <c r="AF8" s="115" t="s">
        <v>140</v>
      </c>
      <c r="AG8" s="115"/>
      <c r="AH8" s="115" t="s">
        <v>141</v>
      </c>
      <c r="AI8" s="115"/>
    </row>
    <row r="9" spans="1:35" ht="18" customHeight="1">
      <c r="A9" s="294"/>
      <c r="B9" s="295"/>
      <c r="C9" s="230" t="s">
        <v>82</v>
      </c>
      <c r="D9" s="231"/>
      <c r="E9" s="181" t="s">
        <v>83</v>
      </c>
      <c r="F9" s="181"/>
      <c r="G9" s="183">
        <f>'トーナメント表'!F46</f>
        <v>0.4583333333333333</v>
      </c>
      <c r="H9" s="183"/>
      <c r="I9" s="200" t="str">
        <f>'トーナメント表'!C43</f>
        <v>アズコルサーレＦＣ</v>
      </c>
      <c r="J9" s="201"/>
      <c r="K9" s="201"/>
      <c r="L9" s="201"/>
      <c r="M9" s="185">
        <v>0</v>
      </c>
      <c r="N9" s="186" t="s">
        <v>142</v>
      </c>
      <c r="O9" s="187"/>
      <c r="P9" s="188">
        <v>6</v>
      </c>
      <c r="Q9" s="222" t="str">
        <f>'トーナメント表'!C47</f>
        <v>鶴岡工業高校</v>
      </c>
      <c r="R9" s="222"/>
      <c r="S9" s="222"/>
      <c r="T9" s="223"/>
      <c r="U9" s="195" t="s">
        <v>143</v>
      </c>
      <c r="V9" s="196"/>
      <c r="W9" s="176" t="s">
        <v>144</v>
      </c>
      <c r="X9" s="177"/>
      <c r="Y9" s="176" t="s">
        <v>145</v>
      </c>
      <c r="Z9" s="177"/>
      <c r="AA9" s="178" t="s">
        <v>146</v>
      </c>
      <c r="AB9" s="227"/>
      <c r="AC9" s="117"/>
      <c r="AD9" s="174" t="s">
        <v>147</v>
      </c>
      <c r="AE9" s="174"/>
      <c r="AF9" s="113"/>
      <c r="AG9" s="113"/>
      <c r="AH9" s="113"/>
      <c r="AI9" s="113"/>
    </row>
    <row r="10" spans="1:35" ht="45" customHeight="1">
      <c r="A10" s="294"/>
      <c r="B10" s="295"/>
      <c r="C10" s="232"/>
      <c r="D10" s="231"/>
      <c r="E10" s="182"/>
      <c r="F10" s="182"/>
      <c r="G10" s="184"/>
      <c r="H10" s="184"/>
      <c r="I10" s="202"/>
      <c r="J10" s="203"/>
      <c r="K10" s="203"/>
      <c r="L10" s="203"/>
      <c r="M10" s="185"/>
      <c r="N10" s="187"/>
      <c r="O10" s="187"/>
      <c r="P10" s="188"/>
      <c r="Q10" s="225"/>
      <c r="R10" s="225"/>
      <c r="S10" s="225"/>
      <c r="T10" s="226"/>
      <c r="U10" s="197"/>
      <c r="V10" s="198"/>
      <c r="W10" s="177"/>
      <c r="X10" s="177"/>
      <c r="Y10" s="177"/>
      <c r="Z10" s="177"/>
      <c r="AA10" s="178"/>
      <c r="AB10" s="227"/>
      <c r="AC10" s="117"/>
      <c r="AD10" s="173" t="s">
        <v>148</v>
      </c>
      <c r="AE10" s="173"/>
      <c r="AF10" s="116" t="s">
        <v>149</v>
      </c>
      <c r="AG10" s="116" t="s">
        <v>150</v>
      </c>
      <c r="AH10" s="115"/>
      <c r="AI10" s="115"/>
    </row>
    <row r="11" spans="1:35" ht="36" customHeight="1">
      <c r="A11" s="294"/>
      <c r="B11" s="295"/>
      <c r="C11" s="232"/>
      <c r="D11" s="231"/>
      <c r="E11" s="218" t="s">
        <v>84</v>
      </c>
      <c r="F11" s="182"/>
      <c r="G11" s="219">
        <f>'トーナメント表'!F38</f>
        <v>0.5520833333333334</v>
      </c>
      <c r="H11" s="182"/>
      <c r="I11" s="233" t="str">
        <f>'トーナメント表'!C35</f>
        <v>中山サッカークラブ</v>
      </c>
      <c r="J11" s="210"/>
      <c r="K11" s="210"/>
      <c r="L11" s="211"/>
      <c r="M11" s="185">
        <v>3</v>
      </c>
      <c r="N11" s="186" t="s">
        <v>151</v>
      </c>
      <c r="O11" s="187"/>
      <c r="P11" s="188">
        <v>2</v>
      </c>
      <c r="Q11" s="201" t="str">
        <f>'トーナメント表'!C39</f>
        <v>新庄東高校</v>
      </c>
      <c r="R11" s="201"/>
      <c r="S11" s="201"/>
      <c r="T11" s="204"/>
      <c r="U11" s="195" t="s">
        <v>152</v>
      </c>
      <c r="V11" s="196"/>
      <c r="W11" s="206" t="s">
        <v>153</v>
      </c>
      <c r="X11" s="207"/>
      <c r="Y11" s="214" t="s">
        <v>154</v>
      </c>
      <c r="Z11" s="215"/>
      <c r="AA11" s="178" t="s">
        <v>146</v>
      </c>
      <c r="AB11" s="227"/>
      <c r="AC11" s="117"/>
      <c r="AD11" s="174" t="s">
        <v>85</v>
      </c>
      <c r="AE11" s="174"/>
      <c r="AF11" s="114" t="s">
        <v>155</v>
      </c>
      <c r="AG11" s="114" t="s">
        <v>157</v>
      </c>
      <c r="AH11" s="113" t="s">
        <v>159</v>
      </c>
      <c r="AI11" s="113"/>
    </row>
    <row r="12" spans="1:35" ht="24" customHeight="1">
      <c r="A12" s="294"/>
      <c r="B12" s="295"/>
      <c r="C12" s="232"/>
      <c r="D12" s="231"/>
      <c r="E12" s="182"/>
      <c r="F12" s="182"/>
      <c r="G12" s="182"/>
      <c r="H12" s="182"/>
      <c r="I12" s="234"/>
      <c r="J12" s="212"/>
      <c r="K12" s="212"/>
      <c r="L12" s="213"/>
      <c r="M12" s="185"/>
      <c r="N12" s="187"/>
      <c r="O12" s="187"/>
      <c r="P12" s="188"/>
      <c r="Q12" s="203"/>
      <c r="R12" s="203"/>
      <c r="S12" s="203"/>
      <c r="T12" s="205"/>
      <c r="U12" s="197"/>
      <c r="V12" s="198"/>
      <c r="W12" s="208"/>
      <c r="X12" s="209"/>
      <c r="Y12" s="216"/>
      <c r="Z12" s="217"/>
      <c r="AA12" s="178"/>
      <c r="AB12" s="227"/>
      <c r="AC12" s="117"/>
      <c r="AD12" s="173" t="s">
        <v>86</v>
      </c>
      <c r="AE12" s="173"/>
      <c r="AF12" s="116" t="s">
        <v>156</v>
      </c>
      <c r="AG12" s="115" t="s">
        <v>158</v>
      </c>
      <c r="AH12" s="115"/>
      <c r="AI12" s="115"/>
    </row>
    <row r="13" spans="1:35" ht="24" customHeight="1">
      <c r="A13" s="294"/>
      <c r="B13" s="295"/>
      <c r="C13" s="228" t="s">
        <v>88</v>
      </c>
      <c r="D13" s="190"/>
      <c r="E13" s="181" t="s">
        <v>89</v>
      </c>
      <c r="F13" s="181"/>
      <c r="G13" s="183">
        <f>'トーナメント表'!F62</f>
        <v>0.4583333333333333</v>
      </c>
      <c r="H13" s="183"/>
      <c r="I13" s="235" t="str">
        <f>'トーナメント表'!C59</f>
        <v>山形大学医学部サッカー部</v>
      </c>
      <c r="J13" s="235"/>
      <c r="K13" s="235"/>
      <c r="L13" s="235"/>
      <c r="M13" s="185">
        <v>2</v>
      </c>
      <c r="N13" s="186" t="s">
        <v>160</v>
      </c>
      <c r="O13" s="187"/>
      <c r="P13" s="188">
        <v>1</v>
      </c>
      <c r="Q13" s="236" t="str">
        <f>'トーナメント表'!C63</f>
        <v>萩野クラブ</v>
      </c>
      <c r="R13" s="236"/>
      <c r="S13" s="236"/>
      <c r="T13" s="237"/>
      <c r="U13" s="195" t="s">
        <v>161</v>
      </c>
      <c r="V13" s="196"/>
      <c r="W13" s="240" t="s">
        <v>162</v>
      </c>
      <c r="X13" s="178"/>
      <c r="Y13" s="240" t="s">
        <v>163</v>
      </c>
      <c r="Z13" s="178"/>
      <c r="AA13" s="178" t="s">
        <v>164</v>
      </c>
      <c r="AB13" s="227"/>
      <c r="AC13" s="117"/>
      <c r="AD13" s="174" t="s">
        <v>165</v>
      </c>
      <c r="AE13" s="174"/>
      <c r="AF13" s="114" t="s">
        <v>167</v>
      </c>
      <c r="AG13" s="113" t="s">
        <v>168</v>
      </c>
      <c r="AH13" s="113"/>
      <c r="AI13" s="113"/>
    </row>
    <row r="14" spans="1:35" ht="18" customHeight="1">
      <c r="A14" s="294"/>
      <c r="B14" s="295"/>
      <c r="C14" s="229"/>
      <c r="D14" s="192"/>
      <c r="E14" s="182"/>
      <c r="F14" s="182"/>
      <c r="G14" s="184"/>
      <c r="H14" s="184"/>
      <c r="I14" s="235"/>
      <c r="J14" s="235"/>
      <c r="K14" s="235"/>
      <c r="L14" s="235"/>
      <c r="M14" s="185"/>
      <c r="N14" s="187"/>
      <c r="O14" s="187"/>
      <c r="P14" s="188"/>
      <c r="Q14" s="238"/>
      <c r="R14" s="238"/>
      <c r="S14" s="238"/>
      <c r="T14" s="239"/>
      <c r="U14" s="197"/>
      <c r="V14" s="198"/>
      <c r="W14" s="178"/>
      <c r="X14" s="178"/>
      <c r="Y14" s="178"/>
      <c r="Z14" s="178"/>
      <c r="AA14" s="178"/>
      <c r="AB14" s="227"/>
      <c r="AC14" s="117"/>
      <c r="AD14" s="173" t="s">
        <v>166</v>
      </c>
      <c r="AE14" s="173"/>
      <c r="AF14" s="115" t="s">
        <v>169</v>
      </c>
      <c r="AG14" s="115" t="s">
        <v>170</v>
      </c>
      <c r="AH14" s="115"/>
      <c r="AI14" s="115"/>
    </row>
    <row r="15" spans="1:35" ht="24" customHeight="1">
      <c r="A15" s="294"/>
      <c r="B15" s="295"/>
      <c r="C15" s="230" t="s">
        <v>90</v>
      </c>
      <c r="D15" s="231"/>
      <c r="E15" s="181" t="s">
        <v>50</v>
      </c>
      <c r="F15" s="181"/>
      <c r="G15" s="183">
        <f>'トーナメント表'!F90</f>
        <v>0.4583333333333333</v>
      </c>
      <c r="H15" s="183"/>
      <c r="I15" s="233" t="str">
        <f>'トーナメント表'!C87</f>
        <v>金井サッカークラブ</v>
      </c>
      <c r="J15" s="210"/>
      <c r="K15" s="210"/>
      <c r="L15" s="211"/>
      <c r="M15" s="185">
        <v>2</v>
      </c>
      <c r="N15" s="186" t="s">
        <v>171</v>
      </c>
      <c r="O15" s="187"/>
      <c r="P15" s="188">
        <v>1</v>
      </c>
      <c r="Q15" s="236" t="str">
        <f>'トーナメント表'!C91</f>
        <v>長井クラブ</v>
      </c>
      <c r="R15" s="236"/>
      <c r="S15" s="236"/>
      <c r="T15" s="237"/>
      <c r="U15" s="195" t="s">
        <v>172</v>
      </c>
      <c r="V15" s="196"/>
      <c r="W15" s="176" t="s">
        <v>173</v>
      </c>
      <c r="X15" s="177"/>
      <c r="Y15" s="176" t="s">
        <v>174</v>
      </c>
      <c r="Z15" s="177"/>
      <c r="AA15" s="178" t="s">
        <v>175</v>
      </c>
      <c r="AB15" s="227"/>
      <c r="AC15" s="117"/>
      <c r="AD15" s="174" t="s">
        <v>92</v>
      </c>
      <c r="AE15" s="174"/>
      <c r="AF15" s="114" t="s">
        <v>176</v>
      </c>
      <c r="AG15" s="114" t="s">
        <v>177</v>
      </c>
      <c r="AH15" s="113" t="s">
        <v>178</v>
      </c>
      <c r="AI15" s="113"/>
    </row>
    <row r="16" spans="1:35" ht="18" customHeight="1">
      <c r="A16" s="294"/>
      <c r="B16" s="295"/>
      <c r="C16" s="232"/>
      <c r="D16" s="231"/>
      <c r="E16" s="182"/>
      <c r="F16" s="182"/>
      <c r="G16" s="184"/>
      <c r="H16" s="184"/>
      <c r="I16" s="234"/>
      <c r="J16" s="212"/>
      <c r="K16" s="212"/>
      <c r="L16" s="213"/>
      <c r="M16" s="185"/>
      <c r="N16" s="187"/>
      <c r="O16" s="187"/>
      <c r="P16" s="188"/>
      <c r="Q16" s="238"/>
      <c r="R16" s="238"/>
      <c r="S16" s="238"/>
      <c r="T16" s="239"/>
      <c r="U16" s="197"/>
      <c r="V16" s="198"/>
      <c r="W16" s="177"/>
      <c r="X16" s="177"/>
      <c r="Y16" s="177"/>
      <c r="Z16" s="177"/>
      <c r="AA16" s="178"/>
      <c r="AB16" s="227"/>
      <c r="AC16" s="117"/>
      <c r="AD16" s="173" t="s">
        <v>1</v>
      </c>
      <c r="AE16" s="173"/>
      <c r="AF16" s="115" t="s">
        <v>179</v>
      </c>
      <c r="AG16" s="115"/>
      <c r="AH16" s="115"/>
      <c r="AI16" s="115"/>
    </row>
    <row r="17" spans="1:35" ht="36" customHeight="1">
      <c r="A17" s="294"/>
      <c r="B17" s="295"/>
      <c r="C17" s="232"/>
      <c r="D17" s="231"/>
      <c r="E17" s="218" t="s">
        <v>52</v>
      </c>
      <c r="F17" s="182"/>
      <c r="G17" s="219">
        <f>'トーナメント表'!F82</f>
        <v>0.5520833333333334</v>
      </c>
      <c r="H17" s="182"/>
      <c r="I17" s="233" t="str">
        <f>'トーナメント表'!C79</f>
        <v>大山サッカークラブ</v>
      </c>
      <c r="J17" s="210"/>
      <c r="K17" s="210"/>
      <c r="L17" s="211"/>
      <c r="M17" s="185">
        <v>3</v>
      </c>
      <c r="N17" s="186" t="s">
        <v>180</v>
      </c>
      <c r="O17" s="187"/>
      <c r="P17" s="188">
        <v>0</v>
      </c>
      <c r="Q17" s="201" t="str">
        <f>'トーナメント表'!C83</f>
        <v>山形商業高校</v>
      </c>
      <c r="R17" s="201"/>
      <c r="S17" s="201"/>
      <c r="T17" s="204"/>
      <c r="U17" s="195" t="s">
        <v>181</v>
      </c>
      <c r="V17" s="196"/>
      <c r="W17" s="206" t="s">
        <v>182</v>
      </c>
      <c r="X17" s="207"/>
      <c r="Y17" s="214" t="s">
        <v>183</v>
      </c>
      <c r="Z17" s="215"/>
      <c r="AA17" s="178" t="s">
        <v>184</v>
      </c>
      <c r="AB17" s="227"/>
      <c r="AC17" s="117"/>
      <c r="AD17" s="174" t="s">
        <v>12</v>
      </c>
      <c r="AE17" s="174"/>
      <c r="AF17" s="114" t="s">
        <v>186</v>
      </c>
      <c r="AG17" s="113" t="s">
        <v>187</v>
      </c>
      <c r="AH17" s="114" t="s">
        <v>188</v>
      </c>
      <c r="AI17" s="113"/>
    </row>
    <row r="18" spans="1:35" ht="18" customHeight="1">
      <c r="A18" s="296"/>
      <c r="B18" s="297"/>
      <c r="C18" s="232"/>
      <c r="D18" s="231"/>
      <c r="E18" s="182"/>
      <c r="F18" s="182"/>
      <c r="G18" s="182"/>
      <c r="H18" s="182"/>
      <c r="I18" s="234"/>
      <c r="J18" s="212"/>
      <c r="K18" s="212"/>
      <c r="L18" s="213"/>
      <c r="M18" s="185"/>
      <c r="N18" s="187"/>
      <c r="O18" s="187"/>
      <c r="P18" s="188"/>
      <c r="Q18" s="203"/>
      <c r="R18" s="203"/>
      <c r="S18" s="203"/>
      <c r="T18" s="205"/>
      <c r="U18" s="197"/>
      <c r="V18" s="198"/>
      <c r="W18" s="208"/>
      <c r="X18" s="209"/>
      <c r="Y18" s="216"/>
      <c r="Z18" s="217"/>
      <c r="AA18" s="178"/>
      <c r="AB18" s="227"/>
      <c r="AC18" s="117"/>
      <c r="AD18" s="173" t="s">
        <v>185</v>
      </c>
      <c r="AE18" s="173"/>
      <c r="AF18" s="115"/>
      <c r="AG18" s="115"/>
      <c r="AH18" s="115" t="s">
        <v>189</v>
      </c>
      <c r="AI18" s="115"/>
    </row>
    <row r="19" spans="1:29" ht="6" customHeight="1">
      <c r="A19" s="16"/>
      <c r="B19" s="17"/>
      <c r="C19" s="8"/>
      <c r="D19" s="8"/>
      <c r="E19" s="8"/>
      <c r="F19" s="8"/>
      <c r="G19" s="2"/>
      <c r="H19" s="2"/>
      <c r="I19" s="2"/>
      <c r="J19" s="2"/>
      <c r="K19" s="9"/>
      <c r="L19" s="9"/>
      <c r="M19" s="9"/>
      <c r="N19" s="10"/>
      <c r="O19" s="10"/>
      <c r="P19" s="10"/>
      <c r="Q19" s="10"/>
      <c r="R19" s="10"/>
      <c r="S19" s="10"/>
      <c r="T19" s="10"/>
      <c r="U19" s="11"/>
      <c r="V19" s="12"/>
      <c r="W19" s="12"/>
      <c r="X19" s="12"/>
      <c r="Y19" s="12"/>
      <c r="Z19" s="12"/>
      <c r="AA19" s="13"/>
      <c r="AB19" s="13"/>
      <c r="AC19" s="13"/>
    </row>
    <row r="20" spans="1:35" ht="66" customHeight="1">
      <c r="A20" s="292">
        <v>40734</v>
      </c>
      <c r="B20" s="293"/>
      <c r="C20" s="230" t="s">
        <v>20</v>
      </c>
      <c r="D20" s="231"/>
      <c r="E20" s="181" t="s">
        <v>93</v>
      </c>
      <c r="F20" s="181"/>
      <c r="G20" s="183">
        <f>'トーナメント表'!H11</f>
        <v>0.4583333333333333</v>
      </c>
      <c r="H20" s="183"/>
      <c r="I20" s="235" t="str">
        <f>'トーナメント表'!C7</f>
        <v>山形大学体育会サッカー部</v>
      </c>
      <c r="J20" s="235"/>
      <c r="K20" s="235"/>
      <c r="L20" s="235"/>
      <c r="M20" s="185">
        <v>7</v>
      </c>
      <c r="N20" s="186" t="s">
        <v>202</v>
      </c>
      <c r="O20" s="187"/>
      <c r="P20" s="188">
        <v>0</v>
      </c>
      <c r="Q20" s="257" t="str">
        <f>Q5</f>
        <v>豊浦クラブ</v>
      </c>
      <c r="R20" s="257"/>
      <c r="S20" s="257"/>
      <c r="T20" s="258"/>
      <c r="U20" s="195" t="s">
        <v>161</v>
      </c>
      <c r="V20" s="196"/>
      <c r="W20" s="176" t="s">
        <v>199</v>
      </c>
      <c r="X20" s="177"/>
      <c r="Y20" s="176" t="s">
        <v>200</v>
      </c>
      <c r="Z20" s="177"/>
      <c r="AA20" s="178" t="s">
        <v>201</v>
      </c>
      <c r="AB20" s="178"/>
      <c r="AC20" s="20"/>
      <c r="AD20" s="172" t="s">
        <v>191</v>
      </c>
      <c r="AE20" s="172"/>
      <c r="AF20" s="120" t="s">
        <v>212</v>
      </c>
      <c r="AG20" s="120" t="s">
        <v>213</v>
      </c>
      <c r="AH20" s="119"/>
      <c r="AI20" s="119"/>
    </row>
    <row r="21" spans="1:35" ht="18" customHeight="1">
      <c r="A21" s="294"/>
      <c r="B21" s="295"/>
      <c r="C21" s="232"/>
      <c r="D21" s="231"/>
      <c r="E21" s="182"/>
      <c r="F21" s="182"/>
      <c r="G21" s="184"/>
      <c r="H21" s="184"/>
      <c r="I21" s="235"/>
      <c r="J21" s="235"/>
      <c r="K21" s="235"/>
      <c r="L21" s="235"/>
      <c r="M21" s="185"/>
      <c r="N21" s="187"/>
      <c r="O21" s="187"/>
      <c r="P21" s="188"/>
      <c r="Q21" s="259"/>
      <c r="R21" s="259"/>
      <c r="S21" s="259"/>
      <c r="T21" s="260"/>
      <c r="U21" s="197"/>
      <c r="V21" s="198"/>
      <c r="W21" s="177"/>
      <c r="X21" s="177"/>
      <c r="Y21" s="177"/>
      <c r="Z21" s="177"/>
      <c r="AA21" s="178"/>
      <c r="AB21" s="178"/>
      <c r="AC21" s="20"/>
      <c r="AD21" s="171" t="s">
        <v>22</v>
      </c>
      <c r="AE21" s="171"/>
      <c r="AF21" s="115"/>
      <c r="AG21" s="115"/>
      <c r="AH21" s="115"/>
      <c r="AI21" s="115"/>
    </row>
    <row r="22" spans="1:35" ht="18" customHeight="1">
      <c r="A22" s="294"/>
      <c r="B22" s="295"/>
      <c r="C22" s="232"/>
      <c r="D22" s="231"/>
      <c r="E22" s="218" t="s">
        <v>94</v>
      </c>
      <c r="F22" s="182"/>
      <c r="G22" s="219">
        <f>'トーナメント表'!H25</f>
        <v>0.5520833333333334</v>
      </c>
      <c r="H22" s="182"/>
      <c r="I22" s="304" t="str">
        <f>I7</f>
        <v>櫛引サッカークラブ</v>
      </c>
      <c r="J22" s="304"/>
      <c r="K22" s="304"/>
      <c r="L22" s="304"/>
      <c r="M22" s="185">
        <v>0</v>
      </c>
      <c r="N22" s="186" t="s">
        <v>214</v>
      </c>
      <c r="O22" s="187"/>
      <c r="P22" s="188">
        <v>4</v>
      </c>
      <c r="Q22" s="245" t="str">
        <f>'トーナメント表'!C27</f>
        <v>モンテディオ山形ユース</v>
      </c>
      <c r="R22" s="245"/>
      <c r="S22" s="245"/>
      <c r="T22" s="305"/>
      <c r="U22" s="195" t="s">
        <v>203</v>
      </c>
      <c r="V22" s="196"/>
      <c r="W22" s="214" t="s">
        <v>204</v>
      </c>
      <c r="X22" s="310"/>
      <c r="Y22" s="274" t="s">
        <v>205</v>
      </c>
      <c r="Z22" s="275"/>
      <c r="AA22" s="178" t="s">
        <v>146</v>
      </c>
      <c r="AB22" s="178"/>
      <c r="AC22" s="20"/>
      <c r="AD22" s="172" t="s">
        <v>11</v>
      </c>
      <c r="AE22" s="172"/>
      <c r="AF22" s="119"/>
      <c r="AG22" s="119"/>
      <c r="AH22" s="119"/>
      <c r="AI22" s="119"/>
    </row>
    <row r="23" spans="1:35" ht="36" customHeight="1">
      <c r="A23" s="294"/>
      <c r="B23" s="295"/>
      <c r="C23" s="232"/>
      <c r="D23" s="231"/>
      <c r="E23" s="182"/>
      <c r="F23" s="182"/>
      <c r="G23" s="182"/>
      <c r="H23" s="182"/>
      <c r="I23" s="304"/>
      <c r="J23" s="304"/>
      <c r="K23" s="304"/>
      <c r="L23" s="304"/>
      <c r="M23" s="185"/>
      <c r="N23" s="187"/>
      <c r="O23" s="187"/>
      <c r="P23" s="188"/>
      <c r="Q23" s="225"/>
      <c r="R23" s="225"/>
      <c r="S23" s="225"/>
      <c r="T23" s="226"/>
      <c r="U23" s="197"/>
      <c r="V23" s="198"/>
      <c r="W23" s="216"/>
      <c r="X23" s="311"/>
      <c r="Y23" s="276"/>
      <c r="Z23" s="277"/>
      <c r="AA23" s="178"/>
      <c r="AB23" s="178"/>
      <c r="AC23" s="20"/>
      <c r="AD23" s="171" t="s">
        <v>192</v>
      </c>
      <c r="AE23" s="171"/>
      <c r="AF23" s="116" t="s">
        <v>215</v>
      </c>
      <c r="AG23" s="115" t="s">
        <v>216</v>
      </c>
      <c r="AH23" s="115"/>
      <c r="AI23" s="115"/>
    </row>
    <row r="24" spans="1:35" ht="18" customHeight="1">
      <c r="A24" s="294"/>
      <c r="B24" s="295"/>
      <c r="C24" s="230" t="s">
        <v>82</v>
      </c>
      <c r="D24" s="231"/>
      <c r="E24" s="181" t="s">
        <v>95</v>
      </c>
      <c r="F24" s="181"/>
      <c r="G24" s="183">
        <f>'トーナメント表'!H49</f>
        <v>0.4583333333333333</v>
      </c>
      <c r="H24" s="183"/>
      <c r="I24" s="199" t="str">
        <f>Q9</f>
        <v>鶴岡工業高校</v>
      </c>
      <c r="J24" s="199"/>
      <c r="K24" s="199"/>
      <c r="L24" s="199"/>
      <c r="M24" s="185">
        <v>0</v>
      </c>
      <c r="N24" s="186" t="s">
        <v>217</v>
      </c>
      <c r="O24" s="187"/>
      <c r="P24" s="188">
        <v>2</v>
      </c>
      <c r="Q24" s="222" t="str">
        <f>'トーナメント表'!C51</f>
        <v>酒田琢友クラブ</v>
      </c>
      <c r="R24" s="222"/>
      <c r="S24" s="222"/>
      <c r="T24" s="223"/>
      <c r="U24" s="195" t="s">
        <v>206</v>
      </c>
      <c r="V24" s="196"/>
      <c r="W24" s="176" t="s">
        <v>207</v>
      </c>
      <c r="X24" s="177"/>
      <c r="Y24" s="176" t="s">
        <v>208</v>
      </c>
      <c r="Z24" s="177"/>
      <c r="AA24" s="178" t="s">
        <v>209</v>
      </c>
      <c r="AB24" s="178"/>
      <c r="AC24" s="20"/>
      <c r="AD24" s="172" t="s">
        <v>148</v>
      </c>
      <c r="AE24" s="172"/>
      <c r="AF24" s="119"/>
      <c r="AG24" s="119"/>
      <c r="AH24" s="119" t="s">
        <v>220</v>
      </c>
      <c r="AI24" s="119"/>
    </row>
    <row r="25" spans="1:35" ht="24" customHeight="1">
      <c r="A25" s="294"/>
      <c r="B25" s="295"/>
      <c r="C25" s="232"/>
      <c r="D25" s="231"/>
      <c r="E25" s="182"/>
      <c r="F25" s="182"/>
      <c r="G25" s="184"/>
      <c r="H25" s="184"/>
      <c r="I25" s="199"/>
      <c r="J25" s="199"/>
      <c r="K25" s="199"/>
      <c r="L25" s="199"/>
      <c r="M25" s="185"/>
      <c r="N25" s="187"/>
      <c r="O25" s="187"/>
      <c r="P25" s="188"/>
      <c r="Q25" s="225"/>
      <c r="R25" s="225"/>
      <c r="S25" s="225"/>
      <c r="T25" s="226"/>
      <c r="U25" s="197"/>
      <c r="V25" s="198"/>
      <c r="W25" s="177"/>
      <c r="X25" s="177"/>
      <c r="Y25" s="177"/>
      <c r="Z25" s="177"/>
      <c r="AA25" s="178"/>
      <c r="AB25" s="178"/>
      <c r="AC25" s="20"/>
      <c r="AD25" s="171" t="s">
        <v>21</v>
      </c>
      <c r="AE25" s="171"/>
      <c r="AF25" s="116" t="s">
        <v>218</v>
      </c>
      <c r="AG25" s="115" t="s">
        <v>219</v>
      </c>
      <c r="AH25" s="115"/>
      <c r="AI25" s="115"/>
    </row>
    <row r="26" spans="1:35" ht="24" customHeight="1">
      <c r="A26" s="294"/>
      <c r="B26" s="295"/>
      <c r="C26" s="232"/>
      <c r="D26" s="231"/>
      <c r="E26" s="218" t="s">
        <v>96</v>
      </c>
      <c r="F26" s="182"/>
      <c r="G26" s="219">
        <f>'トーナメント表'!H35</f>
        <v>0.5520833333333334</v>
      </c>
      <c r="H26" s="182"/>
      <c r="I26" s="220" t="str">
        <f>'トーナメント表'!C31</f>
        <v>山形中央高校</v>
      </c>
      <c r="J26" s="220"/>
      <c r="K26" s="220"/>
      <c r="L26" s="220"/>
      <c r="M26" s="185">
        <v>4</v>
      </c>
      <c r="N26" s="186" t="s">
        <v>221</v>
      </c>
      <c r="O26" s="187"/>
      <c r="P26" s="188">
        <v>1</v>
      </c>
      <c r="Q26" s="201" t="str">
        <f>I11</f>
        <v>中山サッカークラブ</v>
      </c>
      <c r="R26" s="201"/>
      <c r="S26" s="201"/>
      <c r="T26" s="204"/>
      <c r="U26" s="195" t="s">
        <v>135</v>
      </c>
      <c r="V26" s="196"/>
      <c r="W26" s="206" t="s">
        <v>154</v>
      </c>
      <c r="X26" s="207"/>
      <c r="Y26" s="214" t="s">
        <v>210</v>
      </c>
      <c r="Z26" s="215"/>
      <c r="AA26" s="178" t="s">
        <v>211</v>
      </c>
      <c r="AB26" s="178"/>
      <c r="AC26" s="20"/>
      <c r="AD26" s="172" t="s">
        <v>193</v>
      </c>
      <c r="AE26" s="172"/>
      <c r="AF26" s="120" t="s">
        <v>222</v>
      </c>
      <c r="AG26" s="119" t="s">
        <v>223</v>
      </c>
      <c r="AH26" s="119"/>
      <c r="AI26" s="119"/>
    </row>
    <row r="27" spans="1:35" ht="18" customHeight="1">
      <c r="A27" s="294"/>
      <c r="B27" s="295"/>
      <c r="C27" s="232"/>
      <c r="D27" s="231"/>
      <c r="E27" s="182"/>
      <c r="F27" s="182"/>
      <c r="G27" s="182"/>
      <c r="H27" s="182"/>
      <c r="I27" s="220"/>
      <c r="J27" s="220"/>
      <c r="K27" s="220"/>
      <c r="L27" s="220"/>
      <c r="M27" s="185"/>
      <c r="N27" s="187"/>
      <c r="O27" s="187"/>
      <c r="P27" s="188"/>
      <c r="Q27" s="203"/>
      <c r="R27" s="203"/>
      <c r="S27" s="203"/>
      <c r="T27" s="205"/>
      <c r="U27" s="197"/>
      <c r="V27" s="198"/>
      <c r="W27" s="208"/>
      <c r="X27" s="209"/>
      <c r="Y27" s="216"/>
      <c r="Z27" s="217"/>
      <c r="AA27" s="178"/>
      <c r="AB27" s="178"/>
      <c r="AC27" s="20"/>
      <c r="AD27" s="171" t="s">
        <v>85</v>
      </c>
      <c r="AE27" s="171"/>
      <c r="AF27" s="115" t="s">
        <v>224</v>
      </c>
      <c r="AG27" s="115"/>
      <c r="AH27" s="115" t="s">
        <v>224</v>
      </c>
      <c r="AI27" s="115"/>
    </row>
    <row r="28" spans="1:35" ht="18" customHeight="1">
      <c r="A28" s="294"/>
      <c r="B28" s="295"/>
      <c r="C28" s="189" t="s">
        <v>101</v>
      </c>
      <c r="D28" s="190"/>
      <c r="E28" s="181" t="s">
        <v>97</v>
      </c>
      <c r="F28" s="181"/>
      <c r="G28" s="183">
        <f>'トーナメント表'!H59</f>
        <v>0.4583333333333333</v>
      </c>
      <c r="H28" s="183"/>
      <c r="I28" s="200" t="str">
        <f>'トーナメント表'!C55</f>
        <v>東海大学山形高校</v>
      </c>
      <c r="J28" s="201"/>
      <c r="K28" s="201"/>
      <c r="L28" s="201"/>
      <c r="M28" s="185">
        <v>0</v>
      </c>
      <c r="N28" s="186" t="s">
        <v>231</v>
      </c>
      <c r="O28" s="187"/>
      <c r="P28" s="188">
        <v>3</v>
      </c>
      <c r="Q28" s="222" t="str">
        <f>I13</f>
        <v>山形大学医学部サッカー部</v>
      </c>
      <c r="R28" s="222"/>
      <c r="S28" s="222"/>
      <c r="T28" s="223"/>
      <c r="U28" s="195" t="s">
        <v>225</v>
      </c>
      <c r="V28" s="196"/>
      <c r="W28" s="176" t="s">
        <v>226</v>
      </c>
      <c r="X28" s="177"/>
      <c r="Y28" s="176" t="s">
        <v>227</v>
      </c>
      <c r="Z28" s="177"/>
      <c r="AA28" s="178" t="s">
        <v>228</v>
      </c>
      <c r="AB28" s="178"/>
      <c r="AC28" s="20"/>
      <c r="AD28" s="172" t="s">
        <v>194</v>
      </c>
      <c r="AE28" s="172"/>
      <c r="AF28" s="119"/>
      <c r="AG28" s="119"/>
      <c r="AH28" s="119"/>
      <c r="AI28" s="119"/>
    </row>
    <row r="29" spans="1:35" ht="36" customHeight="1">
      <c r="A29" s="294"/>
      <c r="B29" s="295"/>
      <c r="C29" s="191"/>
      <c r="D29" s="192"/>
      <c r="E29" s="182"/>
      <c r="F29" s="182"/>
      <c r="G29" s="184"/>
      <c r="H29" s="184"/>
      <c r="I29" s="202"/>
      <c r="J29" s="203"/>
      <c r="K29" s="203"/>
      <c r="L29" s="203"/>
      <c r="M29" s="185"/>
      <c r="N29" s="187"/>
      <c r="O29" s="187"/>
      <c r="P29" s="188"/>
      <c r="Q29" s="225"/>
      <c r="R29" s="225"/>
      <c r="S29" s="225"/>
      <c r="T29" s="226"/>
      <c r="U29" s="197"/>
      <c r="V29" s="198"/>
      <c r="W29" s="177"/>
      <c r="X29" s="177"/>
      <c r="Y29" s="177"/>
      <c r="Z29" s="177"/>
      <c r="AA29" s="178"/>
      <c r="AB29" s="178"/>
      <c r="AC29" s="20"/>
      <c r="AD29" s="171" t="s">
        <v>165</v>
      </c>
      <c r="AE29" s="171"/>
      <c r="AF29" s="116" t="s">
        <v>229</v>
      </c>
      <c r="AG29" s="116" t="s">
        <v>230</v>
      </c>
      <c r="AH29" s="115"/>
      <c r="AI29" s="115"/>
    </row>
    <row r="30" spans="1:35" ht="45" customHeight="1">
      <c r="A30" s="294"/>
      <c r="B30" s="295"/>
      <c r="C30" s="191"/>
      <c r="D30" s="192"/>
      <c r="E30" s="181" t="s">
        <v>98</v>
      </c>
      <c r="F30" s="181"/>
      <c r="G30" s="183">
        <f>'トーナメント表'!H70</f>
        <v>0.5520833333333334</v>
      </c>
      <c r="H30" s="183"/>
      <c r="I30" s="199" t="str">
        <f>'トーナメント表'!C67</f>
        <v>山形ＦＣ</v>
      </c>
      <c r="J30" s="199"/>
      <c r="K30" s="199"/>
      <c r="L30" s="199"/>
      <c r="M30" s="185">
        <v>0</v>
      </c>
      <c r="N30" s="186" t="s">
        <v>236</v>
      </c>
      <c r="O30" s="187"/>
      <c r="P30" s="188">
        <v>5</v>
      </c>
      <c r="Q30" s="221" t="str">
        <f>'トーナメント表'!C71</f>
        <v>ＦＣパラフレンチ米沢</v>
      </c>
      <c r="R30" s="222"/>
      <c r="S30" s="222"/>
      <c r="T30" s="223"/>
      <c r="U30" s="195" t="s">
        <v>232</v>
      </c>
      <c r="V30" s="196"/>
      <c r="W30" s="176" t="s">
        <v>233</v>
      </c>
      <c r="X30" s="177"/>
      <c r="Y30" s="176" t="s">
        <v>234</v>
      </c>
      <c r="Z30" s="177"/>
      <c r="AA30" s="178" t="s">
        <v>235</v>
      </c>
      <c r="AB30" s="178"/>
      <c r="AC30" s="20"/>
      <c r="AD30" s="172" t="s">
        <v>195</v>
      </c>
      <c r="AE30" s="172"/>
      <c r="AF30" s="119"/>
      <c r="AG30" s="119"/>
      <c r="AH30" s="120" t="s">
        <v>237</v>
      </c>
      <c r="AI30" s="119"/>
    </row>
    <row r="31" spans="1:35" ht="45" customHeight="1">
      <c r="A31" s="294"/>
      <c r="B31" s="295"/>
      <c r="C31" s="193"/>
      <c r="D31" s="194"/>
      <c r="E31" s="182"/>
      <c r="F31" s="182"/>
      <c r="G31" s="184"/>
      <c r="H31" s="184"/>
      <c r="I31" s="199"/>
      <c r="J31" s="199"/>
      <c r="K31" s="199"/>
      <c r="L31" s="199"/>
      <c r="M31" s="185"/>
      <c r="N31" s="187"/>
      <c r="O31" s="187"/>
      <c r="P31" s="188"/>
      <c r="Q31" s="224"/>
      <c r="R31" s="225"/>
      <c r="S31" s="225"/>
      <c r="T31" s="226"/>
      <c r="U31" s="197"/>
      <c r="V31" s="198"/>
      <c r="W31" s="177"/>
      <c r="X31" s="177"/>
      <c r="Y31" s="177"/>
      <c r="Z31" s="177"/>
      <c r="AA31" s="178"/>
      <c r="AB31" s="178"/>
      <c r="AC31" s="20"/>
      <c r="AD31" s="171" t="s">
        <v>103</v>
      </c>
      <c r="AE31" s="171"/>
      <c r="AF31" s="116" t="s">
        <v>238</v>
      </c>
      <c r="AG31" s="116" t="s">
        <v>239</v>
      </c>
      <c r="AH31" s="115" t="s">
        <v>240</v>
      </c>
      <c r="AI31" s="115"/>
    </row>
    <row r="32" spans="1:35" ht="18" customHeight="1">
      <c r="A32" s="294"/>
      <c r="B32" s="295"/>
      <c r="C32" s="230" t="s">
        <v>102</v>
      </c>
      <c r="D32" s="231"/>
      <c r="E32" s="181" t="s">
        <v>99</v>
      </c>
      <c r="F32" s="181"/>
      <c r="G32" s="183">
        <f>'トーナメント表'!H93</f>
        <v>0.4583333333333333</v>
      </c>
      <c r="H32" s="183"/>
      <c r="I32" s="199" t="str">
        <f>I15</f>
        <v>金井サッカークラブ</v>
      </c>
      <c r="J32" s="199"/>
      <c r="K32" s="199"/>
      <c r="L32" s="199"/>
      <c r="M32" s="185">
        <v>0</v>
      </c>
      <c r="N32" s="186" t="s">
        <v>241</v>
      </c>
      <c r="O32" s="187"/>
      <c r="P32" s="188">
        <v>3</v>
      </c>
      <c r="Q32" s="210" t="str">
        <f>'トーナメント表'!C95</f>
        <v>日本大学山形高校</v>
      </c>
      <c r="R32" s="210"/>
      <c r="S32" s="210"/>
      <c r="T32" s="211"/>
      <c r="U32" s="195" t="s">
        <v>242</v>
      </c>
      <c r="V32" s="196"/>
      <c r="W32" s="176" t="s">
        <v>243</v>
      </c>
      <c r="X32" s="177"/>
      <c r="Y32" s="176" t="s">
        <v>244</v>
      </c>
      <c r="Z32" s="177"/>
      <c r="AA32" s="178" t="s">
        <v>143</v>
      </c>
      <c r="AB32" s="178"/>
      <c r="AC32" s="20"/>
      <c r="AD32" s="172" t="s">
        <v>92</v>
      </c>
      <c r="AE32" s="172"/>
      <c r="AF32" s="119"/>
      <c r="AG32" s="119"/>
      <c r="AH32" s="119" t="s">
        <v>245</v>
      </c>
      <c r="AI32" s="119"/>
    </row>
    <row r="33" spans="1:35" ht="36" customHeight="1">
      <c r="A33" s="294"/>
      <c r="B33" s="295"/>
      <c r="C33" s="232"/>
      <c r="D33" s="231"/>
      <c r="E33" s="182"/>
      <c r="F33" s="182"/>
      <c r="G33" s="184"/>
      <c r="H33" s="184"/>
      <c r="I33" s="199"/>
      <c r="J33" s="199"/>
      <c r="K33" s="199"/>
      <c r="L33" s="199"/>
      <c r="M33" s="185"/>
      <c r="N33" s="187"/>
      <c r="O33" s="187"/>
      <c r="P33" s="188"/>
      <c r="Q33" s="212"/>
      <c r="R33" s="212"/>
      <c r="S33" s="212"/>
      <c r="T33" s="213"/>
      <c r="U33" s="197"/>
      <c r="V33" s="198"/>
      <c r="W33" s="177"/>
      <c r="X33" s="177"/>
      <c r="Y33" s="177"/>
      <c r="Z33" s="177"/>
      <c r="AA33" s="178"/>
      <c r="AB33" s="178"/>
      <c r="AC33" s="20"/>
      <c r="AD33" s="171" t="s">
        <v>196</v>
      </c>
      <c r="AE33" s="171"/>
      <c r="AF33" s="116" t="s">
        <v>246</v>
      </c>
      <c r="AG33" s="116" t="s">
        <v>247</v>
      </c>
      <c r="AH33" s="116" t="s">
        <v>248</v>
      </c>
      <c r="AI33" s="115"/>
    </row>
    <row r="34" spans="1:35" ht="45" customHeight="1">
      <c r="A34" s="294"/>
      <c r="B34" s="295"/>
      <c r="C34" s="232"/>
      <c r="D34" s="231"/>
      <c r="E34" s="218" t="s">
        <v>100</v>
      </c>
      <c r="F34" s="182"/>
      <c r="G34" s="219">
        <f>'トーナメント表'!H79</f>
        <v>0.5520833333333334</v>
      </c>
      <c r="H34" s="182"/>
      <c r="I34" s="220" t="str">
        <f>'トーナメント表'!C75</f>
        <v>羽黒高校</v>
      </c>
      <c r="J34" s="220"/>
      <c r="K34" s="220"/>
      <c r="L34" s="220"/>
      <c r="M34" s="185">
        <v>8</v>
      </c>
      <c r="N34" s="186" t="s">
        <v>249</v>
      </c>
      <c r="O34" s="187"/>
      <c r="P34" s="188">
        <v>0</v>
      </c>
      <c r="Q34" s="201" t="str">
        <f>I17</f>
        <v>大山サッカークラブ</v>
      </c>
      <c r="R34" s="201"/>
      <c r="S34" s="201"/>
      <c r="T34" s="204"/>
      <c r="U34" s="195" t="s">
        <v>143</v>
      </c>
      <c r="V34" s="196"/>
      <c r="W34" s="206" t="s">
        <v>250</v>
      </c>
      <c r="X34" s="207"/>
      <c r="Y34" s="214" t="s">
        <v>251</v>
      </c>
      <c r="Z34" s="215"/>
      <c r="AA34" s="178" t="s">
        <v>252</v>
      </c>
      <c r="AB34" s="178"/>
      <c r="AC34" s="20"/>
      <c r="AD34" s="172" t="s">
        <v>105</v>
      </c>
      <c r="AE34" s="172"/>
      <c r="AF34" s="120" t="s">
        <v>253</v>
      </c>
      <c r="AG34" s="120" t="s">
        <v>254</v>
      </c>
      <c r="AH34" s="119"/>
      <c r="AI34" s="119"/>
    </row>
    <row r="35" spans="1:35" ht="18" customHeight="1">
      <c r="A35" s="296"/>
      <c r="B35" s="297"/>
      <c r="C35" s="232"/>
      <c r="D35" s="231"/>
      <c r="E35" s="182"/>
      <c r="F35" s="182"/>
      <c r="G35" s="182"/>
      <c r="H35" s="182"/>
      <c r="I35" s="220"/>
      <c r="J35" s="220"/>
      <c r="K35" s="220"/>
      <c r="L35" s="220"/>
      <c r="M35" s="185"/>
      <c r="N35" s="187"/>
      <c r="O35" s="187"/>
      <c r="P35" s="188"/>
      <c r="Q35" s="203"/>
      <c r="R35" s="203"/>
      <c r="S35" s="203"/>
      <c r="T35" s="205"/>
      <c r="U35" s="197"/>
      <c r="V35" s="198"/>
      <c r="W35" s="208"/>
      <c r="X35" s="209"/>
      <c r="Y35" s="216"/>
      <c r="Z35" s="217"/>
      <c r="AA35" s="178"/>
      <c r="AB35" s="178"/>
      <c r="AC35" s="20"/>
      <c r="AD35" s="171" t="s">
        <v>12</v>
      </c>
      <c r="AE35" s="171"/>
      <c r="AF35" s="115"/>
      <c r="AG35" s="115"/>
      <c r="AH35" s="115"/>
      <c r="AI35" s="115"/>
    </row>
    <row r="36" spans="1:29" ht="6" customHeight="1">
      <c r="A36" s="16"/>
      <c r="B36" s="17"/>
      <c r="C36" s="8"/>
      <c r="D36" s="8"/>
      <c r="E36" s="8"/>
      <c r="F36" s="8"/>
      <c r="G36" s="2"/>
      <c r="H36" s="2"/>
      <c r="I36" s="2"/>
      <c r="J36" s="2"/>
      <c r="K36" s="9"/>
      <c r="L36" s="9"/>
      <c r="M36" s="9"/>
      <c r="N36" s="10"/>
      <c r="O36" s="10"/>
      <c r="P36" s="10"/>
      <c r="Q36" s="10"/>
      <c r="R36" s="10"/>
      <c r="S36" s="10"/>
      <c r="T36" s="10"/>
      <c r="U36" s="11"/>
      <c r="V36" s="12"/>
      <c r="W36" s="12"/>
      <c r="X36" s="12"/>
      <c r="Y36" s="12"/>
      <c r="Z36" s="12"/>
      <c r="AA36" s="13"/>
      <c r="AB36" s="13"/>
      <c r="AC36" s="118"/>
    </row>
    <row r="37" spans="1:35" ht="24" customHeight="1">
      <c r="A37" s="175" t="s">
        <v>197</v>
      </c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</row>
    <row r="38" spans="1:35" ht="18" customHeight="1">
      <c r="A38" s="290" t="s">
        <v>7</v>
      </c>
      <c r="B38" s="241"/>
      <c r="C38" s="291" t="s">
        <v>8</v>
      </c>
      <c r="D38" s="291"/>
      <c r="E38" s="291" t="s">
        <v>13</v>
      </c>
      <c r="F38" s="291"/>
      <c r="G38" s="241" t="s">
        <v>9</v>
      </c>
      <c r="H38" s="241"/>
      <c r="I38" s="242" t="s">
        <v>14</v>
      </c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243"/>
      <c r="U38" s="242" t="s">
        <v>15</v>
      </c>
      <c r="V38" s="243"/>
      <c r="W38" s="241" t="s">
        <v>16</v>
      </c>
      <c r="X38" s="241"/>
      <c r="Y38" s="241" t="s">
        <v>17</v>
      </c>
      <c r="Z38" s="241"/>
      <c r="AA38" s="241" t="s">
        <v>18</v>
      </c>
      <c r="AB38" s="255"/>
      <c r="AC38" s="72"/>
      <c r="AD38" s="179" t="s">
        <v>190</v>
      </c>
      <c r="AE38" s="180"/>
      <c r="AF38" s="86" t="s">
        <v>120</v>
      </c>
      <c r="AG38" s="86" t="s">
        <v>123</v>
      </c>
      <c r="AH38" s="86" t="s">
        <v>121</v>
      </c>
      <c r="AI38" s="86" t="s">
        <v>122</v>
      </c>
    </row>
    <row r="39" spans="1:29" ht="6" customHeight="1">
      <c r="A39" s="1"/>
      <c r="B39" s="1"/>
      <c r="C39" s="6"/>
      <c r="D39" s="6"/>
      <c r="E39" s="6"/>
      <c r="F39" s="6"/>
      <c r="G39" s="7"/>
      <c r="H39" s="7"/>
      <c r="I39" s="7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35" ht="24" customHeight="1">
      <c r="A40" s="280">
        <v>40741</v>
      </c>
      <c r="B40" s="281"/>
      <c r="C40" s="230" t="s">
        <v>20</v>
      </c>
      <c r="D40" s="231"/>
      <c r="E40" s="289" t="s">
        <v>107</v>
      </c>
      <c r="F40" s="289"/>
      <c r="G40" s="219">
        <f>'トーナメント表'!J42</f>
        <v>0.4583333333333333</v>
      </c>
      <c r="H40" s="219"/>
      <c r="I40" s="278" t="str">
        <f>Q24</f>
        <v>酒田琢友クラブ</v>
      </c>
      <c r="J40" s="278"/>
      <c r="K40" s="278"/>
      <c r="L40" s="278"/>
      <c r="M40" s="256">
        <v>3</v>
      </c>
      <c r="N40" s="253" t="s">
        <v>269</v>
      </c>
      <c r="O40" s="254"/>
      <c r="P40" s="267">
        <v>0</v>
      </c>
      <c r="Q40" s="257" t="str">
        <f>I26</f>
        <v>山形中央高校</v>
      </c>
      <c r="R40" s="257"/>
      <c r="S40" s="257"/>
      <c r="T40" s="258"/>
      <c r="U40" s="261" t="s">
        <v>181</v>
      </c>
      <c r="V40" s="262"/>
      <c r="W40" s="176" t="s">
        <v>137</v>
      </c>
      <c r="X40" s="177"/>
      <c r="Y40" s="176" t="s">
        <v>270</v>
      </c>
      <c r="Z40" s="177"/>
      <c r="AA40" s="266" t="s">
        <v>135</v>
      </c>
      <c r="AB40" s="266"/>
      <c r="AC40" s="20"/>
      <c r="AD40" s="172" t="s">
        <v>255</v>
      </c>
      <c r="AE40" s="172"/>
      <c r="AF40" s="120" t="s">
        <v>271</v>
      </c>
      <c r="AG40" s="119" t="s">
        <v>272</v>
      </c>
      <c r="AH40" s="119" t="s">
        <v>273</v>
      </c>
      <c r="AI40" s="119"/>
    </row>
    <row r="41" spans="1:35" ht="18" customHeight="1">
      <c r="A41" s="282"/>
      <c r="B41" s="283"/>
      <c r="C41" s="232"/>
      <c r="D41" s="231"/>
      <c r="E41" s="249"/>
      <c r="F41" s="249"/>
      <c r="G41" s="182"/>
      <c r="H41" s="182"/>
      <c r="I41" s="278"/>
      <c r="J41" s="278"/>
      <c r="K41" s="278"/>
      <c r="L41" s="278"/>
      <c r="M41" s="256"/>
      <c r="N41" s="254"/>
      <c r="O41" s="254"/>
      <c r="P41" s="267"/>
      <c r="Q41" s="259"/>
      <c r="R41" s="259"/>
      <c r="S41" s="259"/>
      <c r="T41" s="260"/>
      <c r="U41" s="263"/>
      <c r="V41" s="264"/>
      <c r="W41" s="177"/>
      <c r="X41" s="177"/>
      <c r="Y41" s="177"/>
      <c r="Z41" s="177"/>
      <c r="AA41" s="266"/>
      <c r="AB41" s="266"/>
      <c r="AC41" s="20"/>
      <c r="AD41" s="171" t="s">
        <v>256</v>
      </c>
      <c r="AE41" s="171"/>
      <c r="AF41" s="115"/>
      <c r="AG41" s="115"/>
      <c r="AH41" s="115"/>
      <c r="AI41" s="115"/>
    </row>
    <row r="42" spans="1:35" ht="24" customHeight="1">
      <c r="A42" s="282"/>
      <c r="B42" s="283"/>
      <c r="C42" s="232"/>
      <c r="D42" s="231"/>
      <c r="E42" s="288" t="s">
        <v>108</v>
      </c>
      <c r="F42" s="288"/>
      <c r="G42" s="219">
        <f>'トーナメント表'!J65</f>
        <v>0.5520833333333334</v>
      </c>
      <c r="H42" s="182"/>
      <c r="I42" s="279" t="str">
        <f>Q28</f>
        <v>山形大学医学部サッカー部</v>
      </c>
      <c r="J42" s="279"/>
      <c r="K42" s="279"/>
      <c r="L42" s="279"/>
      <c r="M42" s="256">
        <v>2</v>
      </c>
      <c r="N42" s="253" t="s">
        <v>274</v>
      </c>
      <c r="O42" s="254"/>
      <c r="P42" s="267">
        <v>1</v>
      </c>
      <c r="Q42" s="257" t="str">
        <f>Q30</f>
        <v>ＦＣパラフレンチ米沢</v>
      </c>
      <c r="R42" s="257"/>
      <c r="S42" s="257"/>
      <c r="T42" s="258"/>
      <c r="U42" s="261" t="s">
        <v>262</v>
      </c>
      <c r="V42" s="262"/>
      <c r="W42" s="214" t="s">
        <v>275</v>
      </c>
      <c r="X42" s="215"/>
      <c r="Y42" s="274" t="s">
        <v>276</v>
      </c>
      <c r="Z42" s="275"/>
      <c r="AA42" s="266" t="s">
        <v>263</v>
      </c>
      <c r="AB42" s="266"/>
      <c r="AC42" s="20"/>
      <c r="AD42" s="172" t="s">
        <v>257</v>
      </c>
      <c r="AE42" s="172"/>
      <c r="AF42" s="120" t="s">
        <v>277</v>
      </c>
      <c r="AG42" s="119" t="s">
        <v>278</v>
      </c>
      <c r="AH42" s="119"/>
      <c r="AI42" s="119"/>
    </row>
    <row r="43" spans="1:35" ht="24" customHeight="1">
      <c r="A43" s="282"/>
      <c r="B43" s="283"/>
      <c r="C43" s="232"/>
      <c r="D43" s="231"/>
      <c r="E43" s="249"/>
      <c r="F43" s="249"/>
      <c r="G43" s="182"/>
      <c r="H43" s="182"/>
      <c r="I43" s="279"/>
      <c r="J43" s="279"/>
      <c r="K43" s="279"/>
      <c r="L43" s="279"/>
      <c r="M43" s="256"/>
      <c r="N43" s="254"/>
      <c r="O43" s="254"/>
      <c r="P43" s="267"/>
      <c r="Q43" s="259"/>
      <c r="R43" s="259"/>
      <c r="S43" s="259"/>
      <c r="T43" s="260"/>
      <c r="U43" s="263"/>
      <c r="V43" s="264"/>
      <c r="W43" s="216"/>
      <c r="X43" s="217"/>
      <c r="Y43" s="276"/>
      <c r="Z43" s="277"/>
      <c r="AA43" s="266"/>
      <c r="AB43" s="266"/>
      <c r="AC43" s="20"/>
      <c r="AD43" s="171" t="s">
        <v>103</v>
      </c>
      <c r="AE43" s="171"/>
      <c r="AF43" s="115" t="s">
        <v>279</v>
      </c>
      <c r="AG43" s="115"/>
      <c r="AH43" s="116" t="s">
        <v>280</v>
      </c>
      <c r="AI43" s="115"/>
    </row>
    <row r="44" spans="1:35" ht="24" customHeight="1">
      <c r="A44" s="282"/>
      <c r="B44" s="283"/>
      <c r="C44" s="230" t="s">
        <v>106</v>
      </c>
      <c r="D44" s="231"/>
      <c r="E44" s="289" t="s">
        <v>109</v>
      </c>
      <c r="F44" s="289"/>
      <c r="G44" s="248">
        <f>'トーナメント表'!J18</f>
        <v>0.4583333333333333</v>
      </c>
      <c r="H44" s="248"/>
      <c r="I44" s="244" t="str">
        <f>I20</f>
        <v>山形大学体育会サッカー部</v>
      </c>
      <c r="J44" s="245"/>
      <c r="K44" s="245"/>
      <c r="L44" s="245"/>
      <c r="M44" s="256">
        <v>1</v>
      </c>
      <c r="N44" s="251" t="s">
        <v>266</v>
      </c>
      <c r="O44" s="252"/>
      <c r="P44" s="267">
        <v>1</v>
      </c>
      <c r="Q44" s="257" t="str">
        <f>Q22</f>
        <v>モンテディオ山形ユース</v>
      </c>
      <c r="R44" s="257"/>
      <c r="S44" s="257"/>
      <c r="T44" s="258"/>
      <c r="U44" s="261" t="s">
        <v>199</v>
      </c>
      <c r="V44" s="262"/>
      <c r="W44" s="214" t="s">
        <v>104</v>
      </c>
      <c r="X44" s="215"/>
      <c r="Y44" s="176" t="s">
        <v>143</v>
      </c>
      <c r="Z44" s="177"/>
      <c r="AA44" s="266" t="s">
        <v>264</v>
      </c>
      <c r="AB44" s="266"/>
      <c r="AC44" s="20"/>
      <c r="AD44" s="172" t="s">
        <v>258</v>
      </c>
      <c r="AE44" s="172"/>
      <c r="AF44" s="119" t="s">
        <v>267</v>
      </c>
      <c r="AG44" s="119"/>
      <c r="AH44" s="119" t="s">
        <v>293</v>
      </c>
      <c r="AI44" s="119"/>
    </row>
    <row r="45" spans="1:35" ht="24" customHeight="1">
      <c r="A45" s="282"/>
      <c r="B45" s="283"/>
      <c r="C45" s="232"/>
      <c r="D45" s="231"/>
      <c r="E45" s="249"/>
      <c r="F45" s="249"/>
      <c r="G45" s="249"/>
      <c r="H45" s="249"/>
      <c r="I45" s="246"/>
      <c r="J45" s="247"/>
      <c r="K45" s="247"/>
      <c r="L45" s="247"/>
      <c r="M45" s="256"/>
      <c r="N45" s="252"/>
      <c r="O45" s="252"/>
      <c r="P45" s="267"/>
      <c r="Q45" s="259"/>
      <c r="R45" s="259"/>
      <c r="S45" s="259"/>
      <c r="T45" s="260"/>
      <c r="U45" s="263"/>
      <c r="V45" s="264"/>
      <c r="W45" s="216"/>
      <c r="X45" s="217"/>
      <c r="Y45" s="177"/>
      <c r="Z45" s="177"/>
      <c r="AA45" s="266"/>
      <c r="AB45" s="266"/>
      <c r="AC45" s="20"/>
      <c r="AD45" s="171" t="s">
        <v>259</v>
      </c>
      <c r="AE45" s="171"/>
      <c r="AF45" s="115" t="s">
        <v>268</v>
      </c>
      <c r="AG45" s="115"/>
      <c r="AH45" s="115"/>
      <c r="AI45" s="115"/>
    </row>
    <row r="46" spans="1:35" ht="24" customHeight="1">
      <c r="A46" s="282"/>
      <c r="B46" s="283"/>
      <c r="C46" s="232"/>
      <c r="D46" s="231"/>
      <c r="E46" s="288" t="s">
        <v>110</v>
      </c>
      <c r="F46" s="288"/>
      <c r="G46" s="248">
        <f>'トーナメント表'!J86</f>
        <v>0.5520833333333334</v>
      </c>
      <c r="H46" s="248"/>
      <c r="I46" s="302" t="str">
        <f>Q32</f>
        <v>日本大学山形高校</v>
      </c>
      <c r="J46" s="302"/>
      <c r="K46" s="302"/>
      <c r="L46" s="302"/>
      <c r="M46" s="256">
        <v>1</v>
      </c>
      <c r="N46" s="253" t="s">
        <v>282</v>
      </c>
      <c r="O46" s="254"/>
      <c r="P46" s="267">
        <v>3</v>
      </c>
      <c r="Q46" s="306" t="str">
        <f>I34</f>
        <v>羽黒高校</v>
      </c>
      <c r="R46" s="306"/>
      <c r="S46" s="306"/>
      <c r="T46" s="307"/>
      <c r="U46" s="261" t="s">
        <v>203</v>
      </c>
      <c r="V46" s="262"/>
      <c r="W46" s="268" t="s">
        <v>265</v>
      </c>
      <c r="X46" s="269"/>
      <c r="Y46" s="176" t="s">
        <v>281</v>
      </c>
      <c r="Z46" s="177"/>
      <c r="AA46" s="266" t="s">
        <v>264</v>
      </c>
      <c r="AB46" s="266"/>
      <c r="AC46" s="20"/>
      <c r="AD46" s="172" t="s">
        <v>260</v>
      </c>
      <c r="AE46" s="172"/>
      <c r="AF46" s="119" t="s">
        <v>283</v>
      </c>
      <c r="AG46" s="119"/>
      <c r="AH46" s="120" t="s">
        <v>284</v>
      </c>
      <c r="AI46" s="119"/>
    </row>
    <row r="47" spans="1:35" ht="36" customHeight="1">
      <c r="A47" s="284"/>
      <c r="B47" s="285"/>
      <c r="C47" s="232"/>
      <c r="D47" s="231"/>
      <c r="E47" s="250"/>
      <c r="F47" s="250"/>
      <c r="G47" s="250"/>
      <c r="H47" s="250"/>
      <c r="I47" s="302"/>
      <c r="J47" s="302"/>
      <c r="K47" s="302"/>
      <c r="L47" s="302"/>
      <c r="M47" s="256"/>
      <c r="N47" s="254"/>
      <c r="O47" s="254"/>
      <c r="P47" s="267"/>
      <c r="Q47" s="308"/>
      <c r="R47" s="308"/>
      <c r="S47" s="308"/>
      <c r="T47" s="309"/>
      <c r="U47" s="263"/>
      <c r="V47" s="264"/>
      <c r="W47" s="270"/>
      <c r="X47" s="271"/>
      <c r="Y47" s="177"/>
      <c r="Z47" s="177"/>
      <c r="AA47" s="266"/>
      <c r="AB47" s="266"/>
      <c r="AC47" s="20"/>
      <c r="AD47" s="171" t="s">
        <v>261</v>
      </c>
      <c r="AE47" s="171"/>
      <c r="AF47" s="116" t="s">
        <v>285</v>
      </c>
      <c r="AG47" s="116" t="s">
        <v>286</v>
      </c>
      <c r="AH47" s="115"/>
      <c r="AI47" s="115"/>
    </row>
    <row r="48" spans="1:29" ht="6" customHeight="1">
      <c r="A48" s="16"/>
      <c r="B48" s="18"/>
      <c r="C48" s="14"/>
      <c r="D48" s="14"/>
      <c r="E48" s="14"/>
      <c r="F48" s="14"/>
      <c r="G48" s="14"/>
      <c r="H48" s="4"/>
      <c r="I48" s="2"/>
      <c r="J48" s="9"/>
      <c r="K48" s="9"/>
      <c r="L48" s="9"/>
      <c r="M48" s="10"/>
      <c r="N48" s="10"/>
      <c r="O48" s="10"/>
      <c r="P48" s="10"/>
      <c r="Q48" s="10"/>
      <c r="R48" s="10"/>
      <c r="S48" s="10"/>
      <c r="T48" s="10"/>
      <c r="U48" s="15"/>
      <c r="V48" s="15"/>
      <c r="W48" s="15"/>
      <c r="X48" s="15"/>
      <c r="Y48" s="15"/>
      <c r="Z48" s="12"/>
      <c r="AA48" s="12"/>
      <c r="AB48" s="12"/>
      <c r="AC48" s="60"/>
    </row>
    <row r="49" spans="1:35" ht="24" customHeight="1">
      <c r="A49" s="280">
        <v>40748</v>
      </c>
      <c r="B49" s="281"/>
      <c r="C49" s="230" t="s">
        <v>106</v>
      </c>
      <c r="D49" s="231"/>
      <c r="E49" s="288" t="s">
        <v>111</v>
      </c>
      <c r="F49" s="288"/>
      <c r="G49" s="248">
        <f>'トーナメント表'!L31</f>
        <v>0.4583333333333333</v>
      </c>
      <c r="H49" s="248"/>
      <c r="I49" s="244" t="str">
        <f>I44</f>
        <v>山形大学体育会サッカー部</v>
      </c>
      <c r="J49" s="245"/>
      <c r="K49" s="245"/>
      <c r="L49" s="245"/>
      <c r="M49" s="256">
        <v>2</v>
      </c>
      <c r="N49" s="253" t="s">
        <v>290</v>
      </c>
      <c r="O49" s="254"/>
      <c r="P49" s="300">
        <v>0</v>
      </c>
      <c r="Q49" s="257" t="str">
        <f>I40</f>
        <v>酒田琢友クラブ</v>
      </c>
      <c r="R49" s="257"/>
      <c r="S49" s="257"/>
      <c r="T49" s="258"/>
      <c r="U49" s="261" t="s">
        <v>181</v>
      </c>
      <c r="V49" s="262"/>
      <c r="W49" s="265" t="s">
        <v>292</v>
      </c>
      <c r="X49" s="265"/>
      <c r="Y49" s="265" t="s">
        <v>143</v>
      </c>
      <c r="Z49" s="265"/>
      <c r="AA49" s="266" t="s">
        <v>131</v>
      </c>
      <c r="AB49" s="266"/>
      <c r="AC49" s="20"/>
      <c r="AD49" s="172" t="s">
        <v>191</v>
      </c>
      <c r="AE49" s="172"/>
      <c r="AF49" s="120" t="s">
        <v>294</v>
      </c>
      <c r="AG49" s="119" t="s">
        <v>216</v>
      </c>
      <c r="AH49" s="119"/>
      <c r="AI49" s="119"/>
    </row>
    <row r="50" spans="1:35" ht="24" customHeight="1">
      <c r="A50" s="282"/>
      <c r="B50" s="283"/>
      <c r="C50" s="232"/>
      <c r="D50" s="231"/>
      <c r="E50" s="249"/>
      <c r="F50" s="249"/>
      <c r="G50" s="249"/>
      <c r="H50" s="249"/>
      <c r="I50" s="246"/>
      <c r="J50" s="247"/>
      <c r="K50" s="247"/>
      <c r="L50" s="247"/>
      <c r="M50" s="256"/>
      <c r="N50" s="254"/>
      <c r="O50" s="254"/>
      <c r="P50" s="301"/>
      <c r="Q50" s="259"/>
      <c r="R50" s="259"/>
      <c r="S50" s="259"/>
      <c r="T50" s="260"/>
      <c r="U50" s="263"/>
      <c r="V50" s="264"/>
      <c r="W50" s="265"/>
      <c r="X50" s="265"/>
      <c r="Y50" s="265"/>
      <c r="Z50" s="265"/>
      <c r="AA50" s="266"/>
      <c r="AB50" s="266"/>
      <c r="AC50" s="20"/>
      <c r="AD50" s="171" t="s">
        <v>21</v>
      </c>
      <c r="AE50" s="171"/>
      <c r="AF50" s="115"/>
      <c r="AG50" s="115"/>
      <c r="AH50" s="116" t="s">
        <v>295</v>
      </c>
      <c r="AI50" s="115"/>
    </row>
    <row r="51" spans="1:35" ht="24" customHeight="1">
      <c r="A51" s="282"/>
      <c r="B51" s="283"/>
      <c r="C51" s="232"/>
      <c r="D51" s="231"/>
      <c r="E51" s="288">
        <v>21</v>
      </c>
      <c r="F51" s="288"/>
      <c r="G51" s="248">
        <f>'トーナメント表'!L74</f>
        <v>0.5520833333333334</v>
      </c>
      <c r="H51" s="248"/>
      <c r="I51" s="244" t="str">
        <f>I42</f>
        <v>山形大学医学部サッカー部</v>
      </c>
      <c r="J51" s="245"/>
      <c r="K51" s="245"/>
      <c r="L51" s="245"/>
      <c r="M51" s="256">
        <v>3</v>
      </c>
      <c r="N51" s="253" t="s">
        <v>291</v>
      </c>
      <c r="O51" s="254"/>
      <c r="P51" s="300">
        <v>2</v>
      </c>
      <c r="Q51" s="257" t="str">
        <f>Q46</f>
        <v>羽黒高校</v>
      </c>
      <c r="R51" s="257"/>
      <c r="S51" s="257"/>
      <c r="T51" s="258"/>
      <c r="U51" s="261" t="s">
        <v>135</v>
      </c>
      <c r="V51" s="262"/>
      <c r="W51" s="265" t="s">
        <v>203</v>
      </c>
      <c r="X51" s="265"/>
      <c r="Y51" s="265" t="s">
        <v>276</v>
      </c>
      <c r="Z51" s="265"/>
      <c r="AA51" s="266" t="s">
        <v>289</v>
      </c>
      <c r="AB51" s="266"/>
      <c r="AC51" s="20"/>
      <c r="AD51" s="172" t="s">
        <v>165</v>
      </c>
      <c r="AE51" s="172"/>
      <c r="AF51" s="120" t="s">
        <v>296</v>
      </c>
      <c r="AG51" s="119"/>
      <c r="AH51" s="119" t="s">
        <v>297</v>
      </c>
      <c r="AI51" s="119"/>
    </row>
    <row r="52" spans="1:35" ht="24" customHeight="1">
      <c r="A52" s="286"/>
      <c r="B52" s="287"/>
      <c r="C52" s="232"/>
      <c r="D52" s="231"/>
      <c r="E52" s="249"/>
      <c r="F52" s="249"/>
      <c r="G52" s="250"/>
      <c r="H52" s="250"/>
      <c r="I52" s="246"/>
      <c r="J52" s="247"/>
      <c r="K52" s="247"/>
      <c r="L52" s="247"/>
      <c r="M52" s="256"/>
      <c r="N52" s="254"/>
      <c r="O52" s="254"/>
      <c r="P52" s="301"/>
      <c r="Q52" s="259"/>
      <c r="R52" s="259"/>
      <c r="S52" s="259"/>
      <c r="T52" s="260"/>
      <c r="U52" s="263"/>
      <c r="V52" s="264"/>
      <c r="W52" s="265"/>
      <c r="X52" s="265"/>
      <c r="Y52" s="265"/>
      <c r="Z52" s="265"/>
      <c r="AA52" s="266"/>
      <c r="AB52" s="266"/>
      <c r="AC52" s="20"/>
      <c r="AD52" s="171" t="s">
        <v>105</v>
      </c>
      <c r="AE52" s="171"/>
      <c r="AF52" s="116" t="s">
        <v>298</v>
      </c>
      <c r="AG52" s="116" t="s">
        <v>299</v>
      </c>
      <c r="AH52" s="115" t="s">
        <v>300</v>
      </c>
      <c r="AI52" s="115"/>
    </row>
    <row r="53" spans="1:35" ht="24" customHeight="1">
      <c r="A53" s="175" t="s">
        <v>198</v>
      </c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</row>
    <row r="54" spans="1:35" ht="18" customHeight="1">
      <c r="A54" s="290" t="s">
        <v>7</v>
      </c>
      <c r="B54" s="241"/>
      <c r="C54" s="291" t="s">
        <v>8</v>
      </c>
      <c r="D54" s="291"/>
      <c r="E54" s="291" t="s">
        <v>13</v>
      </c>
      <c r="F54" s="291"/>
      <c r="G54" s="241" t="s">
        <v>9</v>
      </c>
      <c r="H54" s="241"/>
      <c r="I54" s="242" t="s">
        <v>14</v>
      </c>
      <c r="J54" s="303"/>
      <c r="K54" s="303"/>
      <c r="L54" s="303"/>
      <c r="M54" s="303"/>
      <c r="N54" s="303"/>
      <c r="O54" s="303"/>
      <c r="P54" s="303"/>
      <c r="Q54" s="303"/>
      <c r="R54" s="303"/>
      <c r="S54" s="303"/>
      <c r="T54" s="243"/>
      <c r="U54" s="242" t="s">
        <v>15</v>
      </c>
      <c r="V54" s="243"/>
      <c r="W54" s="241" t="s">
        <v>16</v>
      </c>
      <c r="X54" s="241"/>
      <c r="Y54" s="241" t="s">
        <v>17</v>
      </c>
      <c r="Z54" s="241"/>
      <c r="AA54" s="241" t="s">
        <v>18</v>
      </c>
      <c r="AB54" s="255"/>
      <c r="AC54" s="72"/>
      <c r="AD54" s="179" t="s">
        <v>190</v>
      </c>
      <c r="AE54" s="180"/>
      <c r="AF54" s="86" t="s">
        <v>120</v>
      </c>
      <c r="AG54" s="86" t="s">
        <v>123</v>
      </c>
      <c r="AH54" s="86" t="s">
        <v>121</v>
      </c>
      <c r="AI54" s="86" t="s">
        <v>122</v>
      </c>
    </row>
    <row r="55" spans="1:29" ht="6" customHeight="1">
      <c r="A55" s="1"/>
      <c r="B55" s="1"/>
      <c r="C55" s="6"/>
      <c r="D55" s="6"/>
      <c r="E55" s="6"/>
      <c r="F55" s="6"/>
      <c r="G55" s="7"/>
      <c r="H55" s="7"/>
      <c r="I55" s="7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6" customHeight="1">
      <c r="A56" s="16"/>
      <c r="B56" s="18"/>
      <c r="C56" s="14"/>
      <c r="D56" s="14"/>
      <c r="E56" s="14"/>
      <c r="F56" s="14"/>
      <c r="G56" s="14"/>
      <c r="H56" s="4"/>
      <c r="I56" s="2"/>
      <c r="J56" s="9"/>
      <c r="K56" s="9"/>
      <c r="L56" s="9"/>
      <c r="M56" s="10"/>
      <c r="N56" s="10"/>
      <c r="O56" s="10"/>
      <c r="P56" s="10"/>
      <c r="Q56" s="10"/>
      <c r="R56" s="10"/>
      <c r="S56" s="10"/>
      <c r="T56" s="10"/>
      <c r="U56" s="15"/>
      <c r="V56" s="15"/>
      <c r="W56" s="15"/>
      <c r="X56" s="15"/>
      <c r="Y56" s="15"/>
      <c r="Z56" s="12"/>
      <c r="AA56" s="12"/>
      <c r="AB56" s="12"/>
      <c r="AC56" s="60"/>
    </row>
    <row r="57" spans="1:35" ht="34.5" customHeight="1">
      <c r="A57" s="280">
        <v>40783</v>
      </c>
      <c r="B57" s="281"/>
      <c r="C57" s="230" t="s">
        <v>112</v>
      </c>
      <c r="D57" s="231"/>
      <c r="E57" s="288">
        <v>22</v>
      </c>
      <c r="F57" s="288"/>
      <c r="G57" s="248">
        <f>'トーナメント表'!N54</f>
        <v>0.54375</v>
      </c>
      <c r="H57" s="248"/>
      <c r="I57" s="298" t="str">
        <f>I49</f>
        <v>山形大学体育会サッカー部</v>
      </c>
      <c r="J57" s="257"/>
      <c r="K57" s="257"/>
      <c r="L57" s="257"/>
      <c r="M57" s="256">
        <v>1</v>
      </c>
      <c r="N57" s="253" t="s">
        <v>301</v>
      </c>
      <c r="O57" s="254"/>
      <c r="P57" s="300">
        <v>2</v>
      </c>
      <c r="Q57" s="245" t="str">
        <f>I51</f>
        <v>山形大学医学部サッカー部</v>
      </c>
      <c r="R57" s="245"/>
      <c r="S57" s="245"/>
      <c r="T57" s="305"/>
      <c r="U57" s="313" t="s">
        <v>262</v>
      </c>
      <c r="V57" s="314"/>
      <c r="W57" s="315" t="s">
        <v>302</v>
      </c>
      <c r="X57" s="315"/>
      <c r="Y57" s="315" t="s">
        <v>303</v>
      </c>
      <c r="Z57" s="315"/>
      <c r="AA57" s="315" t="s">
        <v>304</v>
      </c>
      <c r="AB57" s="315"/>
      <c r="AC57" s="20"/>
      <c r="AD57" s="172" t="s">
        <v>191</v>
      </c>
      <c r="AE57" s="172"/>
      <c r="AF57" s="120" t="s">
        <v>305</v>
      </c>
      <c r="AG57" s="119" t="s">
        <v>307</v>
      </c>
      <c r="AH57" s="120" t="s">
        <v>310</v>
      </c>
      <c r="AI57" s="119" t="s">
        <v>306</v>
      </c>
    </row>
    <row r="58" spans="1:35" ht="22.5" customHeight="1">
      <c r="A58" s="286"/>
      <c r="B58" s="287"/>
      <c r="C58" s="232"/>
      <c r="D58" s="231"/>
      <c r="E58" s="249"/>
      <c r="F58" s="249"/>
      <c r="G58" s="249"/>
      <c r="H58" s="249"/>
      <c r="I58" s="299"/>
      <c r="J58" s="259"/>
      <c r="K58" s="259"/>
      <c r="L58" s="259"/>
      <c r="M58" s="256"/>
      <c r="N58" s="254"/>
      <c r="O58" s="254"/>
      <c r="P58" s="301"/>
      <c r="Q58" s="247"/>
      <c r="R58" s="247"/>
      <c r="S58" s="247"/>
      <c r="T58" s="318"/>
      <c r="U58" s="316"/>
      <c r="V58" s="317"/>
      <c r="W58" s="315"/>
      <c r="X58" s="315"/>
      <c r="Y58" s="315"/>
      <c r="Z58" s="315"/>
      <c r="AA58" s="315"/>
      <c r="AB58" s="315"/>
      <c r="AC58" s="20"/>
      <c r="AD58" s="171" t="s">
        <v>165</v>
      </c>
      <c r="AE58" s="171"/>
      <c r="AF58" s="116" t="s">
        <v>309</v>
      </c>
      <c r="AG58" s="116" t="s">
        <v>308</v>
      </c>
      <c r="AH58" s="115"/>
      <c r="AI58" s="115"/>
    </row>
    <row r="59" spans="3:8" ht="15.75" customHeight="1">
      <c r="C59" s="2"/>
      <c r="D59" s="2"/>
      <c r="E59" s="2"/>
      <c r="F59" s="2"/>
      <c r="G59" s="2"/>
      <c r="H59" s="2"/>
    </row>
    <row r="60" ht="15.75" customHeight="1">
      <c r="A60" t="s">
        <v>23</v>
      </c>
    </row>
    <row r="61" ht="6" customHeight="1"/>
    <row r="62" spans="1:2" ht="15.75" customHeight="1">
      <c r="A62" t="s">
        <v>24</v>
      </c>
      <c r="B62" s="5" t="s">
        <v>113</v>
      </c>
    </row>
    <row r="63" ht="6" customHeight="1">
      <c r="B63" s="4"/>
    </row>
    <row r="64" spans="1:2" ht="15.75" customHeight="1">
      <c r="A64" t="s">
        <v>25</v>
      </c>
      <c r="B64" t="s">
        <v>114</v>
      </c>
    </row>
    <row r="65" ht="15.75" customHeight="1">
      <c r="B65" s="19" t="s">
        <v>26</v>
      </c>
    </row>
    <row r="66" ht="6" customHeight="1">
      <c r="B66" s="19"/>
    </row>
    <row r="67" spans="1:29" ht="15.75" customHeight="1">
      <c r="A67" t="s">
        <v>25</v>
      </c>
      <c r="B67" s="312" t="s">
        <v>115</v>
      </c>
      <c r="C67" s="312"/>
      <c r="D67" s="312"/>
      <c r="E67" s="312"/>
      <c r="F67" s="312"/>
      <c r="G67" s="312"/>
      <c r="H67" s="312"/>
      <c r="I67" s="312"/>
      <c r="J67" s="312"/>
      <c r="K67" s="312"/>
      <c r="L67" s="312"/>
      <c r="M67" s="312"/>
      <c r="N67" s="312"/>
      <c r="O67" s="312"/>
      <c r="P67" s="312"/>
      <c r="Q67" s="312"/>
      <c r="R67" s="312"/>
      <c r="S67" s="312"/>
      <c r="T67" s="312"/>
      <c r="U67" s="312"/>
      <c r="V67" s="312"/>
      <c r="W67" s="312"/>
      <c r="X67" s="312"/>
      <c r="Y67" s="312"/>
      <c r="Z67" s="312"/>
      <c r="AA67" s="312"/>
      <c r="AB67" s="312"/>
      <c r="AC67" s="90"/>
    </row>
    <row r="68" spans="2:29" ht="15.75" customHeight="1">
      <c r="B68" s="312"/>
      <c r="C68" s="312"/>
      <c r="D68" s="312"/>
      <c r="E68" s="312"/>
      <c r="F68" s="312"/>
      <c r="G68" s="312"/>
      <c r="H68" s="312"/>
      <c r="I68" s="312"/>
      <c r="J68" s="312"/>
      <c r="K68" s="312"/>
      <c r="L68" s="312"/>
      <c r="M68" s="312"/>
      <c r="N68" s="312"/>
      <c r="O68" s="312"/>
      <c r="P68" s="312"/>
      <c r="Q68" s="312"/>
      <c r="R68" s="312"/>
      <c r="S68" s="312"/>
      <c r="T68" s="312"/>
      <c r="U68" s="312"/>
      <c r="V68" s="312"/>
      <c r="W68" s="312"/>
      <c r="X68" s="312"/>
      <c r="Y68" s="312"/>
      <c r="Z68" s="312"/>
      <c r="AA68" s="312"/>
      <c r="AB68" s="312"/>
      <c r="AC68" s="90"/>
    </row>
    <row r="69" spans="2:29" ht="15.75" customHeight="1">
      <c r="B69" s="312"/>
      <c r="C69" s="312"/>
      <c r="D69" s="312"/>
      <c r="E69" s="312"/>
      <c r="F69" s="312"/>
      <c r="G69" s="312"/>
      <c r="H69" s="312"/>
      <c r="I69" s="312"/>
      <c r="J69" s="312"/>
      <c r="K69" s="312"/>
      <c r="L69" s="312"/>
      <c r="M69" s="312"/>
      <c r="N69" s="312"/>
      <c r="O69" s="312"/>
      <c r="P69" s="312"/>
      <c r="Q69" s="312"/>
      <c r="R69" s="312"/>
      <c r="S69" s="312"/>
      <c r="T69" s="312"/>
      <c r="U69" s="312"/>
      <c r="V69" s="312"/>
      <c r="W69" s="312"/>
      <c r="X69" s="312"/>
      <c r="Y69" s="312"/>
      <c r="Z69" s="312"/>
      <c r="AA69" s="312"/>
      <c r="AB69" s="312"/>
      <c r="AC69" s="90"/>
    </row>
    <row r="70" ht="6" customHeight="1"/>
    <row r="71" spans="1:2" ht="15.75" customHeight="1">
      <c r="A71" t="s">
        <v>24</v>
      </c>
      <c r="B71" t="s">
        <v>116</v>
      </c>
    </row>
    <row r="72" ht="15.75" customHeight="1"/>
  </sheetData>
  <sheetProtection/>
  <mergeCells count="337">
    <mergeCell ref="Y54:Z54"/>
    <mergeCell ref="AA46:AB47"/>
    <mergeCell ref="AD54:AE54"/>
    <mergeCell ref="A37:AI37"/>
    <mergeCell ref="A54:B54"/>
    <mergeCell ref="C54:D54"/>
    <mergeCell ref="E54:F54"/>
    <mergeCell ref="G54:H54"/>
    <mergeCell ref="I54:T54"/>
    <mergeCell ref="U54:V54"/>
    <mergeCell ref="W54:X54"/>
    <mergeCell ref="AD34:AE34"/>
    <mergeCell ref="AA54:AB54"/>
    <mergeCell ref="AD35:AE35"/>
    <mergeCell ref="AA42:AB43"/>
    <mergeCell ref="AA40:AB41"/>
    <mergeCell ref="AA44:AB45"/>
    <mergeCell ref="Y44:Z45"/>
    <mergeCell ref="W42:X43"/>
    <mergeCell ref="AA34:AB35"/>
    <mergeCell ref="AD28:AE28"/>
    <mergeCell ref="AD29:AE29"/>
    <mergeCell ref="AD30:AE30"/>
    <mergeCell ref="AD31:AE31"/>
    <mergeCell ref="AD32:AE32"/>
    <mergeCell ref="AD33:AE33"/>
    <mergeCell ref="AD3:AE3"/>
    <mergeCell ref="A38:B38"/>
    <mergeCell ref="C38:D38"/>
    <mergeCell ref="E38:F38"/>
    <mergeCell ref="G38:H38"/>
    <mergeCell ref="I38:T38"/>
    <mergeCell ref="U38:V38"/>
    <mergeCell ref="W38:X38"/>
    <mergeCell ref="Y38:Z38"/>
    <mergeCell ref="AA38:AB38"/>
    <mergeCell ref="U24:V25"/>
    <mergeCell ref="W24:X25"/>
    <mergeCell ref="B67:AB69"/>
    <mergeCell ref="A49:B52"/>
    <mergeCell ref="C49:D52"/>
    <mergeCell ref="E49:F50"/>
    <mergeCell ref="G49:H50"/>
    <mergeCell ref="E51:F52"/>
    <mergeCell ref="G51:H52"/>
    <mergeCell ref="I49:L50"/>
    <mergeCell ref="W22:X23"/>
    <mergeCell ref="Y22:Z23"/>
    <mergeCell ref="P7:P8"/>
    <mergeCell ref="W9:X10"/>
    <mergeCell ref="W11:X12"/>
    <mergeCell ref="W13:X14"/>
    <mergeCell ref="Y9:Z10"/>
    <mergeCell ref="U57:V58"/>
    <mergeCell ref="I22:L23"/>
    <mergeCell ref="AA51:AB52"/>
    <mergeCell ref="Q44:T45"/>
    <mergeCell ref="AA22:AB23"/>
    <mergeCell ref="N22:O23"/>
    <mergeCell ref="P22:P23"/>
    <mergeCell ref="Q22:T23"/>
    <mergeCell ref="U22:V23"/>
    <mergeCell ref="Q42:T43"/>
    <mergeCell ref="Y17:Z18"/>
    <mergeCell ref="W5:X6"/>
    <mergeCell ref="AA5:AB6"/>
    <mergeCell ref="I3:T3"/>
    <mergeCell ref="AA20:AB21"/>
    <mergeCell ref="Q57:T58"/>
    <mergeCell ref="U40:V41"/>
    <mergeCell ref="U42:V43"/>
    <mergeCell ref="U49:V50"/>
    <mergeCell ref="Q49:T50"/>
    <mergeCell ref="M49:M50"/>
    <mergeCell ref="N49:O50"/>
    <mergeCell ref="Y5:Z6"/>
    <mergeCell ref="Q7:T8"/>
    <mergeCell ref="U7:V8"/>
    <mergeCell ref="Q40:T41"/>
    <mergeCell ref="U9:V10"/>
    <mergeCell ref="W20:X21"/>
    <mergeCell ref="Y20:Z21"/>
    <mergeCell ref="W17:X18"/>
    <mergeCell ref="N20:O21"/>
    <mergeCell ref="P20:P21"/>
    <mergeCell ref="Q20:T21"/>
    <mergeCell ref="U20:V21"/>
    <mergeCell ref="I57:L58"/>
    <mergeCell ref="P51:P52"/>
    <mergeCell ref="I46:L47"/>
    <mergeCell ref="M46:M47"/>
    <mergeCell ref="I51:L52"/>
    <mergeCell ref="M51:M52"/>
    <mergeCell ref="P24:P25"/>
    <mergeCell ref="Q24:T25"/>
    <mergeCell ref="E24:F25"/>
    <mergeCell ref="G24:H25"/>
    <mergeCell ref="N24:O25"/>
    <mergeCell ref="I20:L21"/>
    <mergeCell ref="M20:M21"/>
    <mergeCell ref="M22:M23"/>
    <mergeCell ref="I24:L25"/>
    <mergeCell ref="M24:M25"/>
    <mergeCell ref="A20:B35"/>
    <mergeCell ref="C20:D23"/>
    <mergeCell ref="E20:F21"/>
    <mergeCell ref="G20:H21"/>
    <mergeCell ref="E22:F23"/>
    <mergeCell ref="G22:H23"/>
    <mergeCell ref="C24:D27"/>
    <mergeCell ref="E26:F27"/>
    <mergeCell ref="G26:H27"/>
    <mergeCell ref="C32:D35"/>
    <mergeCell ref="A3:B3"/>
    <mergeCell ref="C5:D8"/>
    <mergeCell ref="E5:F6"/>
    <mergeCell ref="E7:F8"/>
    <mergeCell ref="C3:D3"/>
    <mergeCell ref="E3:F3"/>
    <mergeCell ref="A5:B18"/>
    <mergeCell ref="A40:B47"/>
    <mergeCell ref="A57:B58"/>
    <mergeCell ref="E57:F58"/>
    <mergeCell ref="G3:H3"/>
    <mergeCell ref="E44:F45"/>
    <mergeCell ref="E46:F47"/>
    <mergeCell ref="E40:F41"/>
    <mergeCell ref="E42:F43"/>
    <mergeCell ref="E17:F18"/>
    <mergeCell ref="G17:H18"/>
    <mergeCell ref="I40:L41"/>
    <mergeCell ref="N42:O43"/>
    <mergeCell ref="Y40:Z41"/>
    <mergeCell ref="W40:X41"/>
    <mergeCell ref="I42:L43"/>
    <mergeCell ref="P40:P41"/>
    <mergeCell ref="N40:O41"/>
    <mergeCell ref="M40:M41"/>
    <mergeCell ref="M42:M43"/>
    <mergeCell ref="P42:P43"/>
    <mergeCell ref="P5:P6"/>
    <mergeCell ref="N5:O6"/>
    <mergeCell ref="Y42:Z43"/>
    <mergeCell ref="Q15:T16"/>
    <mergeCell ref="U15:V16"/>
    <mergeCell ref="W15:X16"/>
    <mergeCell ref="Y15:Z16"/>
    <mergeCell ref="N17:O18"/>
    <mergeCell ref="P17:P18"/>
    <mergeCell ref="W7:X8"/>
    <mergeCell ref="W46:X47"/>
    <mergeCell ref="U44:V45"/>
    <mergeCell ref="Y46:Z47"/>
    <mergeCell ref="P44:P45"/>
    <mergeCell ref="Y49:Z50"/>
    <mergeCell ref="U46:V47"/>
    <mergeCell ref="W44:X45"/>
    <mergeCell ref="P49:P50"/>
    <mergeCell ref="W49:X50"/>
    <mergeCell ref="Q46:T47"/>
    <mergeCell ref="C57:D58"/>
    <mergeCell ref="N57:O58"/>
    <mergeCell ref="N51:O52"/>
    <mergeCell ref="G57:H58"/>
    <mergeCell ref="M57:M58"/>
    <mergeCell ref="P57:P58"/>
    <mergeCell ref="M44:M45"/>
    <mergeCell ref="Q51:T52"/>
    <mergeCell ref="U51:V52"/>
    <mergeCell ref="W51:X52"/>
    <mergeCell ref="AA49:AB50"/>
    <mergeCell ref="Y57:Z58"/>
    <mergeCell ref="AA57:AB58"/>
    <mergeCell ref="W57:X58"/>
    <mergeCell ref="Y51:Z52"/>
    <mergeCell ref="P46:P47"/>
    <mergeCell ref="AA3:AB3"/>
    <mergeCell ref="Y3:Z3"/>
    <mergeCell ref="C40:D43"/>
    <mergeCell ref="G40:H41"/>
    <mergeCell ref="P15:P16"/>
    <mergeCell ref="Y7:Z8"/>
    <mergeCell ref="AA7:AB8"/>
    <mergeCell ref="N7:O8"/>
    <mergeCell ref="G5:H6"/>
    <mergeCell ref="U17:V18"/>
    <mergeCell ref="G44:H45"/>
    <mergeCell ref="G46:H47"/>
    <mergeCell ref="M5:M6"/>
    <mergeCell ref="N44:O45"/>
    <mergeCell ref="N46:O47"/>
    <mergeCell ref="M7:M8"/>
    <mergeCell ref="G7:H8"/>
    <mergeCell ref="I7:L8"/>
    <mergeCell ref="I5:L6"/>
    <mergeCell ref="M9:M10"/>
    <mergeCell ref="W3:X3"/>
    <mergeCell ref="U3:V3"/>
    <mergeCell ref="C44:D47"/>
    <mergeCell ref="I44:L45"/>
    <mergeCell ref="G42:H43"/>
    <mergeCell ref="Q5:T6"/>
    <mergeCell ref="U5:V6"/>
    <mergeCell ref="I17:L18"/>
    <mergeCell ref="M17:M18"/>
    <mergeCell ref="Q17:T18"/>
    <mergeCell ref="N9:O10"/>
    <mergeCell ref="P9:P10"/>
    <mergeCell ref="Q9:T10"/>
    <mergeCell ref="C9:D12"/>
    <mergeCell ref="E9:F10"/>
    <mergeCell ref="G9:H10"/>
    <mergeCell ref="I9:L10"/>
    <mergeCell ref="AA9:AB10"/>
    <mergeCell ref="E11:F12"/>
    <mergeCell ref="G11:H12"/>
    <mergeCell ref="I11:L12"/>
    <mergeCell ref="M11:M12"/>
    <mergeCell ref="N11:O12"/>
    <mergeCell ref="P11:P12"/>
    <mergeCell ref="Q11:T12"/>
    <mergeCell ref="U11:V12"/>
    <mergeCell ref="Y11:Z12"/>
    <mergeCell ref="AA11:AB12"/>
    <mergeCell ref="E13:F14"/>
    <mergeCell ref="G13:H14"/>
    <mergeCell ref="I13:L14"/>
    <mergeCell ref="M13:M14"/>
    <mergeCell ref="N13:O14"/>
    <mergeCell ref="P13:P14"/>
    <mergeCell ref="Q13:T14"/>
    <mergeCell ref="U13:V14"/>
    <mergeCell ref="Y13:Z14"/>
    <mergeCell ref="AA13:AB14"/>
    <mergeCell ref="C13:D14"/>
    <mergeCell ref="C15:D18"/>
    <mergeCell ref="E15:F16"/>
    <mergeCell ref="G15:H16"/>
    <mergeCell ref="I15:L16"/>
    <mergeCell ref="M15:M16"/>
    <mergeCell ref="N15:O16"/>
    <mergeCell ref="AA15:AB16"/>
    <mergeCell ref="AA17:AB18"/>
    <mergeCell ref="I26:L27"/>
    <mergeCell ref="M26:M27"/>
    <mergeCell ref="W26:X27"/>
    <mergeCell ref="Y26:Z27"/>
    <mergeCell ref="N26:O27"/>
    <mergeCell ref="P26:P27"/>
    <mergeCell ref="Q26:T27"/>
    <mergeCell ref="U26:V27"/>
    <mergeCell ref="U30:V31"/>
    <mergeCell ref="Q28:T29"/>
    <mergeCell ref="AA28:AB29"/>
    <mergeCell ref="W30:X31"/>
    <mergeCell ref="Y30:Z31"/>
    <mergeCell ref="AA30:AB31"/>
    <mergeCell ref="W28:X29"/>
    <mergeCell ref="Y28:Z29"/>
    <mergeCell ref="E34:F35"/>
    <mergeCell ref="G34:H35"/>
    <mergeCell ref="I34:L35"/>
    <mergeCell ref="P30:P31"/>
    <mergeCell ref="M30:M31"/>
    <mergeCell ref="Y32:Z33"/>
    <mergeCell ref="E32:F33"/>
    <mergeCell ref="G32:H33"/>
    <mergeCell ref="I32:L33"/>
    <mergeCell ref="Q30:T31"/>
    <mergeCell ref="AA32:AB33"/>
    <mergeCell ref="W34:X35"/>
    <mergeCell ref="Q32:T33"/>
    <mergeCell ref="U32:V33"/>
    <mergeCell ref="W32:X33"/>
    <mergeCell ref="U34:V35"/>
    <mergeCell ref="Y34:Z35"/>
    <mergeCell ref="C28:D31"/>
    <mergeCell ref="U28:V29"/>
    <mergeCell ref="E30:F31"/>
    <mergeCell ref="G30:H31"/>
    <mergeCell ref="I30:L31"/>
    <mergeCell ref="I28:L29"/>
    <mergeCell ref="M28:M29"/>
    <mergeCell ref="N28:O29"/>
    <mergeCell ref="P28:P29"/>
    <mergeCell ref="N30:O31"/>
    <mergeCell ref="AD38:AE38"/>
    <mergeCell ref="E28:F29"/>
    <mergeCell ref="G28:H29"/>
    <mergeCell ref="M34:M35"/>
    <mergeCell ref="N34:O35"/>
    <mergeCell ref="P34:P35"/>
    <mergeCell ref="M32:M33"/>
    <mergeCell ref="N32:O33"/>
    <mergeCell ref="P32:P33"/>
    <mergeCell ref="Q34:T35"/>
    <mergeCell ref="Y24:Z25"/>
    <mergeCell ref="AA24:AB25"/>
    <mergeCell ref="AD23:AE23"/>
    <mergeCell ref="AD24:AE24"/>
    <mergeCell ref="AD25:AE25"/>
    <mergeCell ref="AA26:AB27"/>
    <mergeCell ref="AD26:AE26"/>
    <mergeCell ref="AD27:AE27"/>
    <mergeCell ref="AD9:AE9"/>
    <mergeCell ref="AD10:AE10"/>
    <mergeCell ref="AD11:AE11"/>
    <mergeCell ref="AD20:AE20"/>
    <mergeCell ref="AD17:AE17"/>
    <mergeCell ref="AD18:AE18"/>
    <mergeCell ref="AD13:AE13"/>
    <mergeCell ref="AD14:AE14"/>
    <mergeCell ref="AD15:AE15"/>
    <mergeCell ref="AD16:AE16"/>
    <mergeCell ref="A1:AI1"/>
    <mergeCell ref="A53:AI53"/>
    <mergeCell ref="AD5:AE5"/>
    <mergeCell ref="AD6:AE6"/>
    <mergeCell ref="AD7:AE7"/>
    <mergeCell ref="AD8:AE8"/>
    <mergeCell ref="AD43:AE43"/>
    <mergeCell ref="AD44:AE44"/>
    <mergeCell ref="AD45:AE45"/>
    <mergeCell ref="AD46:AE46"/>
    <mergeCell ref="AD12:AE12"/>
    <mergeCell ref="AD40:AE40"/>
    <mergeCell ref="AD41:AE41"/>
    <mergeCell ref="AD42:AE42"/>
    <mergeCell ref="AD22:AE22"/>
    <mergeCell ref="AD21:AE21"/>
    <mergeCell ref="AD47:AE47"/>
    <mergeCell ref="AD57:AE57"/>
    <mergeCell ref="AD58:AE58"/>
    <mergeCell ref="AD49:AE49"/>
    <mergeCell ref="AD50:AE50"/>
    <mergeCell ref="AD51:AE51"/>
    <mergeCell ref="AD52:AE52"/>
  </mergeCells>
  <printOptions horizontalCentered="1"/>
  <pageMargins left="0.3937007874015748" right="0.3937007874015748" top="0.5905511811023623" bottom="0.1968503937007874" header="0.31496062992125984" footer="0.11811023622047245"/>
  <pageSetup horizontalDpi="300" verticalDpi="300" orientation="landscape" paperSize="9" scale="65" r:id="rId2"/>
  <headerFooter alignWithMargins="0">
    <oddHeader>&amp;C&amp;"ＭＳ Ｐゴシック,太字"&amp;14第15回山形県サッカー総合選手権大会　兼　第91回天皇杯全日本サッカー選手権大会山形県代表決定戦</oddHeader>
  </headerFooter>
  <rowBreaks count="1" manualBreakCount="1">
    <brk id="36" max="34" man="1"/>
  </rowBreaks>
  <ignoredErrors>
    <ignoredError sqref="I4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一般</dc:creator>
  <cp:keywords/>
  <dc:description/>
  <cp:lastModifiedBy>miwakoshibue</cp:lastModifiedBy>
  <cp:lastPrinted>2011-07-29T08:33:34Z</cp:lastPrinted>
  <dcterms:created xsi:type="dcterms:W3CDTF">2003-07-24T05:33:31Z</dcterms:created>
  <dcterms:modified xsi:type="dcterms:W3CDTF">2011-08-29T04:01:58Z</dcterms:modified>
  <cp:category/>
  <cp:version/>
  <cp:contentType/>
  <cp:contentStatus/>
</cp:coreProperties>
</file>