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805" windowHeight="8220" activeTab="0"/>
  </bookViews>
  <sheets>
    <sheet name="組合せ" sheetId="1" r:id="rId1"/>
    <sheet name="Sheet2" sheetId="2" r:id="rId2"/>
    <sheet name="Sheet3" sheetId="3" r:id="rId3"/>
  </sheets>
  <definedNames>
    <definedName name="_xlnm.Print_Area" localSheetId="0">'組合せ'!$A$1:$AJ$50</definedName>
  </definedNames>
  <calcPr fullCalcOnLoad="1"/>
</workbook>
</file>

<file path=xl/sharedStrings.xml><?xml version="1.0" encoding="utf-8"?>
<sst xmlns="http://schemas.openxmlformats.org/spreadsheetml/2006/main" count="141" uniqueCount="74">
  <si>
    <t>勝ち</t>
  </si>
  <si>
    <t>負け</t>
  </si>
  <si>
    <t>引分け</t>
  </si>
  <si>
    <t>勝点</t>
  </si>
  <si>
    <t>得点</t>
  </si>
  <si>
    <t>失点</t>
  </si>
  <si>
    <t>順位</t>
  </si>
  <si>
    <t>試合時間</t>
  </si>
  <si>
    <t>試　合　組　合　せ</t>
  </si>
  <si>
    <t>裏犬</t>
  </si>
  <si>
    <t>ｍａｌｖａ山形</t>
  </si>
  <si>
    <t>ORGULLO YAMAGATA</t>
  </si>
  <si>
    <t>上山ｶﾒﾚｵﾝ</t>
  </si>
  <si>
    <t>第2審判・TK　　　ｵﾌｨｼｬﾙ</t>
  </si>
  <si>
    <t>・予選リーグ及び予選リーグ３位同士の試合は全てランニングタイム　３０分ゲーム（１５分－３分－１５分）</t>
  </si>
  <si>
    <t>・予選リーグ１位同士及び２位同士の２試合はプレーイングタイム　２６分ゲーム（１３分－５分－１３分）とする。</t>
  </si>
  <si>
    <t>・予選リーグ組合せ</t>
  </si>
  <si>
    <t>Ａブロック</t>
  </si>
  <si>
    <t>得失点</t>
  </si>
  <si>
    <t>Ｂブロック</t>
  </si>
  <si>
    <t>Conquistador</t>
  </si>
  <si>
    <t>・タイムスケジュール</t>
  </si>
  <si>
    <t>№</t>
  </si>
  <si>
    <t>№</t>
  </si>
  <si>
    <t>：</t>
  </si>
  <si>
    <t>　</t>
  </si>
  <si>
    <t>ｼﾙﾊﾞｰｽﾀｰ</t>
  </si>
  <si>
    <t>Conquistador</t>
  </si>
  <si>
    <t>Ａブロック３位</t>
  </si>
  <si>
    <t>Ｂブロック３位</t>
  </si>
  <si>
    <t>Ａブロック２位</t>
  </si>
  <si>
    <t>Ａブロック１位</t>
  </si>
  <si>
    <t>Ｂブロック２位</t>
  </si>
  <si>
    <t>Ｂブロック１位</t>
  </si>
  <si>
    <t>：</t>
  </si>
  <si>
    <t>A.Bﾌﾞﾛｯｸ　　　　１位両ﾁｰﾑ</t>
  </si>
  <si>
    <t>A.Bﾌﾞﾛｯｸ　　　　2位両ﾁｰﾑ</t>
  </si>
  <si>
    <t>A.Bﾌﾞﾛｯｸ　　　　3位両ﾁｰﾑ</t>
  </si>
  <si>
    <t>10:00～10:33</t>
  </si>
  <si>
    <t>10:40～11:13</t>
  </si>
  <si>
    <t>11:20～11:53</t>
  </si>
  <si>
    <t>12:00～12:33</t>
  </si>
  <si>
    <t>12:40～13:13</t>
  </si>
  <si>
    <t>13:20～13:53</t>
  </si>
  <si>
    <t>☆最終結果</t>
  </si>
  <si>
    <t>・３位決定戦</t>
  </si>
  <si>
    <t>・決　勝</t>
  </si>
  <si>
    <t>・５位決定戦</t>
  </si>
  <si>
    <t>・全ての順位決定戦において、時間内で勝敗が決まらない場合ＰＫ戦（５人）により勝敗を決定する。</t>
  </si>
  <si>
    <t>－</t>
  </si>
  <si>
    <t>(</t>
  </si>
  <si>
    <t>Ｐ・Ｋ</t>
  </si>
  <si>
    <t>－</t>
  </si>
  <si>
    <t>ｼﾙﾊﾞｰｽﾀｰ</t>
  </si>
  <si>
    <t>16:00～　　　　　優勝決定戦</t>
  </si>
  <si>
    <t>）</t>
  </si>
  <si>
    <t>14:15～14:48</t>
  </si>
  <si>
    <t>15:00～　　　　3位決定戦</t>
  </si>
  <si>
    <t>最終試合終了後閉会式　　　　　　　　　　　　　　　　　　　　　　　　　　　　　　　１、開会の挨拶　　　　　　　　　　　　　　　　　　　　　　　　　　　　　　　　　　　　　　　　　　　　２、成績発表、表彰　　　　　　　　　　　　　　　　　　　　　　　　　　　　　　　　　３、講評　　　　　　　　　　　　　　　　　　　　　　　　　　　　　　　　　　　　　　　　　　　　４、閉会の挨拶</t>
  </si>
  <si>
    <t>ｼﾙﾊﾞｰｽﾀｰ　　ｍａｌｖａ山形</t>
  </si>
  <si>
    <t>裏犬　　　　　　ｍａｌｖａ山形</t>
  </si>
  <si>
    <t>上山ｶﾒﾚｵﾝ　　Conquistador</t>
  </si>
  <si>
    <t>ｼﾙﾊﾞｰｽﾀｰ　　裏犬</t>
  </si>
  <si>
    <t>・監督会議にてＭＣＭを併せて行う。(予選リーグ全試合　９：００～　順位決定戦全試合　１３：５５～）</t>
  </si>
  <si>
    <t>ORGULLO  　Conquistador</t>
  </si>
  <si>
    <t>ORGULLO  　　上山ｶﾒﾚｵﾝ</t>
  </si>
  <si>
    <t>△</t>
  </si>
  <si>
    <t>×</t>
  </si>
  <si>
    <t>○</t>
  </si>
  <si>
    <t>ｍａｌｖａ山形ｆｃ</t>
  </si>
  <si>
    <t>上山カメレオン</t>
  </si>
  <si>
    <t>ORGULLO　YAMAGATA</t>
  </si>
  <si>
    <t>☆優勝：ｍａｌｖａ山形ｆｃ　　　準優勝：Ｃｏｎｑｕｉｓｔａｄｏｒ　　　第３位：上山カメレオン</t>
  </si>
  <si>
    <t>第２回ナカジマスポーツ杯フットサル大会　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</si>
</sst>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40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 wrapText="1" shrinkToFit="1"/>
    </xf>
    <xf numFmtId="0" fontId="13" fillId="0" borderId="14" xfId="0" applyFont="1" applyBorder="1" applyAlignment="1">
      <alignment vertical="center" wrapText="1" shrinkToFit="1"/>
    </xf>
    <xf numFmtId="0" fontId="13" fillId="0" borderId="15" xfId="0" applyFont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3" fillId="0" borderId="17" xfId="0" applyFont="1" applyBorder="1" applyAlignment="1">
      <alignment vertical="center" wrapText="1" shrinkToFit="1"/>
    </xf>
    <xf numFmtId="0" fontId="13" fillId="0" borderId="18" xfId="0" applyFont="1" applyBorder="1" applyAlignment="1">
      <alignment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3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3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</xdr:row>
      <xdr:rowOff>0</xdr:rowOff>
    </xdr:from>
    <xdr:to>
      <xdr:col>19</xdr:col>
      <xdr:colOff>190500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90600" y="952500"/>
          <a:ext cx="3000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0</xdr:rowOff>
    </xdr:from>
    <xdr:to>
      <xdr:col>19</xdr:col>
      <xdr:colOff>190500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90600" y="2667000"/>
          <a:ext cx="3000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view="pageBreakPreview" zoomScaleSheetLayoutView="100" workbookViewId="0" topLeftCell="A1">
      <selection activeCell="AK2" sqref="AK2"/>
    </sheetView>
  </sheetViews>
  <sheetFormatPr defaultColWidth="9.00390625" defaultRowHeight="13.5"/>
  <cols>
    <col min="1" max="39" width="2.625" style="0" customWidth="1"/>
  </cols>
  <sheetData>
    <row r="1" spans="1:38" ht="15" customHeight="1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3"/>
      <c r="AL1" s="3"/>
    </row>
    <row r="2" spans="1:38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3"/>
      <c r="AL2" s="3"/>
    </row>
    <row r="3" spans="1:38" ht="15" customHeight="1" thickBo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4"/>
      <c r="AL3" s="4"/>
    </row>
    <row r="4" spans="1:38" ht="15" customHeight="1">
      <c r="A4" s="28" t="s">
        <v>17</v>
      </c>
      <c r="B4" s="29"/>
      <c r="C4" s="29"/>
      <c r="D4" s="29"/>
      <c r="E4" s="30"/>
      <c r="F4" s="66" t="str">
        <f>A6</f>
        <v>ｼﾙﾊﾞｰｽﾀｰ</v>
      </c>
      <c r="G4" s="67"/>
      <c r="H4" s="67"/>
      <c r="I4" s="67"/>
      <c r="J4" s="68"/>
      <c r="K4" s="72" t="str">
        <f>A8</f>
        <v>裏犬</v>
      </c>
      <c r="L4" s="73"/>
      <c r="M4" s="73"/>
      <c r="N4" s="73"/>
      <c r="O4" s="74"/>
      <c r="P4" s="78" t="str">
        <f>A10</f>
        <v>ｍａｌｖａ山形</v>
      </c>
      <c r="Q4" s="67"/>
      <c r="R4" s="67"/>
      <c r="S4" s="67"/>
      <c r="T4" s="79"/>
      <c r="U4" s="95" t="s">
        <v>0</v>
      </c>
      <c r="V4" s="96"/>
      <c r="W4" s="99" t="s">
        <v>1</v>
      </c>
      <c r="X4" s="96"/>
      <c r="Y4" s="99" t="s">
        <v>2</v>
      </c>
      <c r="Z4" s="96"/>
      <c r="AA4" s="99" t="s">
        <v>3</v>
      </c>
      <c r="AB4" s="96"/>
      <c r="AC4" s="99" t="s">
        <v>4</v>
      </c>
      <c r="AD4" s="96"/>
      <c r="AE4" s="99" t="s">
        <v>5</v>
      </c>
      <c r="AF4" s="96"/>
      <c r="AG4" s="99" t="s">
        <v>18</v>
      </c>
      <c r="AH4" s="101"/>
      <c r="AI4" s="95" t="s">
        <v>6</v>
      </c>
      <c r="AJ4" s="101"/>
      <c r="AK4" s="2"/>
      <c r="AL4" s="2"/>
    </row>
    <row r="5" spans="1:38" ht="15" customHeight="1" thickBot="1">
      <c r="A5" s="31"/>
      <c r="B5" s="32"/>
      <c r="C5" s="32"/>
      <c r="D5" s="32"/>
      <c r="E5" s="33"/>
      <c r="F5" s="69"/>
      <c r="G5" s="70"/>
      <c r="H5" s="70"/>
      <c r="I5" s="70"/>
      <c r="J5" s="71"/>
      <c r="K5" s="75"/>
      <c r="L5" s="76"/>
      <c r="M5" s="76"/>
      <c r="N5" s="76"/>
      <c r="O5" s="77"/>
      <c r="P5" s="80"/>
      <c r="Q5" s="70"/>
      <c r="R5" s="70"/>
      <c r="S5" s="70"/>
      <c r="T5" s="81"/>
      <c r="U5" s="97"/>
      <c r="V5" s="98"/>
      <c r="W5" s="100"/>
      <c r="X5" s="98"/>
      <c r="Y5" s="100"/>
      <c r="Z5" s="98"/>
      <c r="AA5" s="100"/>
      <c r="AB5" s="98"/>
      <c r="AC5" s="100"/>
      <c r="AD5" s="98"/>
      <c r="AE5" s="100"/>
      <c r="AF5" s="98"/>
      <c r="AG5" s="100"/>
      <c r="AH5" s="102"/>
      <c r="AI5" s="97"/>
      <c r="AJ5" s="102"/>
      <c r="AK5" s="2"/>
      <c r="AL5" s="2"/>
    </row>
    <row r="6" spans="1:38" ht="15" customHeight="1">
      <c r="A6" s="51" t="s">
        <v>53</v>
      </c>
      <c r="B6" s="52"/>
      <c r="C6" s="52"/>
      <c r="D6" s="52"/>
      <c r="E6" s="53"/>
      <c r="F6" s="34"/>
      <c r="G6" s="35"/>
      <c r="H6" s="35"/>
      <c r="I6" s="35"/>
      <c r="J6" s="36"/>
      <c r="K6" s="82" t="s">
        <v>66</v>
      </c>
      <c r="L6" s="35"/>
      <c r="M6" s="35"/>
      <c r="N6" s="35"/>
      <c r="O6" s="36"/>
      <c r="P6" s="82" t="s">
        <v>67</v>
      </c>
      <c r="Q6" s="35"/>
      <c r="R6" s="35"/>
      <c r="S6" s="35"/>
      <c r="T6" s="85"/>
      <c r="U6" s="34">
        <f>COUNTIF(F6:T6,"○")</f>
        <v>0</v>
      </c>
      <c r="V6" s="36"/>
      <c r="W6" s="103">
        <f>COUNTIF(F6:T7,"×")</f>
        <v>1</v>
      </c>
      <c r="X6" s="36"/>
      <c r="Y6" s="103">
        <f>COUNTIF(F6:T7,"△")</f>
        <v>1</v>
      </c>
      <c r="Z6" s="36"/>
      <c r="AA6" s="103">
        <f>(U6*3)+(Y6*1)</f>
        <v>1</v>
      </c>
      <c r="AB6" s="36"/>
      <c r="AC6" s="103">
        <f>K7+P7</f>
        <v>8</v>
      </c>
      <c r="AD6" s="36"/>
      <c r="AE6" s="103">
        <f>N7+S7</f>
        <v>12</v>
      </c>
      <c r="AF6" s="36"/>
      <c r="AG6" s="103">
        <f>AC6-AE6</f>
        <v>-4</v>
      </c>
      <c r="AH6" s="85"/>
      <c r="AI6" s="28">
        <v>2</v>
      </c>
      <c r="AJ6" s="30"/>
      <c r="AK6" s="2"/>
      <c r="AL6" s="2"/>
    </row>
    <row r="7" spans="1:38" ht="15" customHeight="1">
      <c r="A7" s="54"/>
      <c r="B7" s="55"/>
      <c r="C7" s="55"/>
      <c r="D7" s="55"/>
      <c r="E7" s="56"/>
      <c r="F7" s="37"/>
      <c r="G7" s="38"/>
      <c r="H7" s="38"/>
      <c r="I7" s="38"/>
      <c r="J7" s="39"/>
      <c r="K7" s="83">
        <v>5</v>
      </c>
      <c r="L7" s="38"/>
      <c r="M7" s="8" t="s">
        <v>49</v>
      </c>
      <c r="N7" s="84">
        <v>5</v>
      </c>
      <c r="O7" s="39"/>
      <c r="P7" s="83">
        <v>3</v>
      </c>
      <c r="Q7" s="38"/>
      <c r="R7" s="8" t="s">
        <v>49</v>
      </c>
      <c r="S7" s="84">
        <v>7</v>
      </c>
      <c r="T7" s="47"/>
      <c r="U7" s="37"/>
      <c r="V7" s="39"/>
      <c r="W7" s="46"/>
      <c r="X7" s="39"/>
      <c r="Y7" s="46"/>
      <c r="Z7" s="39"/>
      <c r="AA7" s="46"/>
      <c r="AB7" s="39"/>
      <c r="AC7" s="46"/>
      <c r="AD7" s="39"/>
      <c r="AE7" s="46"/>
      <c r="AF7" s="39"/>
      <c r="AG7" s="46"/>
      <c r="AH7" s="47"/>
      <c r="AI7" s="104"/>
      <c r="AJ7" s="105"/>
      <c r="AK7" s="2"/>
      <c r="AL7" s="2"/>
    </row>
    <row r="8" spans="1:38" ht="15" customHeight="1">
      <c r="A8" s="57" t="s">
        <v>9</v>
      </c>
      <c r="B8" s="58"/>
      <c r="C8" s="58"/>
      <c r="D8" s="58"/>
      <c r="E8" s="59"/>
      <c r="F8" s="40" t="s">
        <v>66</v>
      </c>
      <c r="G8" s="86"/>
      <c r="H8" s="86"/>
      <c r="I8" s="86"/>
      <c r="J8" s="90"/>
      <c r="K8" s="40"/>
      <c r="L8" s="41"/>
      <c r="M8" s="41"/>
      <c r="N8" s="41"/>
      <c r="O8" s="42"/>
      <c r="P8" s="40" t="s">
        <v>67</v>
      </c>
      <c r="Q8" s="86"/>
      <c r="R8" s="86"/>
      <c r="S8" s="86"/>
      <c r="T8" s="87"/>
      <c r="U8" s="106">
        <f>COUNTIF(F8:T8,"○")</f>
        <v>0</v>
      </c>
      <c r="V8" s="90"/>
      <c r="W8" s="108">
        <f>COUNTIF(F8:T9,"×")</f>
        <v>1</v>
      </c>
      <c r="X8" s="90"/>
      <c r="Y8" s="108">
        <f>COUNTIF(F8:T9,"△")</f>
        <v>1</v>
      </c>
      <c r="Z8" s="90"/>
      <c r="AA8" s="108">
        <f>(U8*3)+(Y8*1)</f>
        <v>1</v>
      </c>
      <c r="AB8" s="90"/>
      <c r="AC8" s="108">
        <f>F9+P9</f>
        <v>6</v>
      </c>
      <c r="AD8" s="90"/>
      <c r="AE8" s="108">
        <f>I9+S9</f>
        <v>10</v>
      </c>
      <c r="AF8" s="90"/>
      <c r="AG8" s="108">
        <f>AC8-AE8</f>
        <v>-4</v>
      </c>
      <c r="AH8" s="87"/>
      <c r="AI8" s="110">
        <v>3</v>
      </c>
      <c r="AJ8" s="111"/>
      <c r="AK8" s="2"/>
      <c r="AL8" s="2"/>
    </row>
    <row r="9" spans="1:38" ht="15" customHeight="1">
      <c r="A9" s="60"/>
      <c r="B9" s="61"/>
      <c r="C9" s="61"/>
      <c r="D9" s="61"/>
      <c r="E9" s="62"/>
      <c r="F9" s="43">
        <v>5</v>
      </c>
      <c r="G9" s="88"/>
      <c r="H9" s="5" t="s">
        <v>49</v>
      </c>
      <c r="I9" s="44">
        <v>5</v>
      </c>
      <c r="J9" s="91"/>
      <c r="K9" s="43"/>
      <c r="L9" s="44"/>
      <c r="M9" s="44"/>
      <c r="N9" s="44"/>
      <c r="O9" s="45"/>
      <c r="P9" s="43">
        <v>1</v>
      </c>
      <c r="Q9" s="88"/>
      <c r="R9" s="5" t="s">
        <v>49</v>
      </c>
      <c r="S9" s="44">
        <v>5</v>
      </c>
      <c r="T9" s="89"/>
      <c r="U9" s="107"/>
      <c r="V9" s="91"/>
      <c r="W9" s="109"/>
      <c r="X9" s="91"/>
      <c r="Y9" s="109"/>
      <c r="Z9" s="91"/>
      <c r="AA9" s="109"/>
      <c r="AB9" s="91"/>
      <c r="AC9" s="109"/>
      <c r="AD9" s="91"/>
      <c r="AE9" s="109"/>
      <c r="AF9" s="91"/>
      <c r="AG9" s="109"/>
      <c r="AH9" s="89"/>
      <c r="AI9" s="112"/>
      <c r="AJ9" s="113"/>
      <c r="AK9" s="2"/>
      <c r="AL9" s="2"/>
    </row>
    <row r="10" spans="1:38" ht="15" customHeight="1">
      <c r="A10" s="54" t="s">
        <v>10</v>
      </c>
      <c r="B10" s="55"/>
      <c r="C10" s="55"/>
      <c r="D10" s="55"/>
      <c r="E10" s="56"/>
      <c r="F10" s="83" t="s">
        <v>68</v>
      </c>
      <c r="G10" s="38"/>
      <c r="H10" s="38"/>
      <c r="I10" s="38"/>
      <c r="J10" s="39"/>
      <c r="K10" s="83" t="s">
        <v>68</v>
      </c>
      <c r="L10" s="38"/>
      <c r="M10" s="38"/>
      <c r="N10" s="38"/>
      <c r="O10" s="39"/>
      <c r="P10" s="46"/>
      <c r="Q10" s="38"/>
      <c r="R10" s="38"/>
      <c r="S10" s="38"/>
      <c r="T10" s="47"/>
      <c r="U10" s="106">
        <f>COUNTIF(F10:T10,"○")</f>
        <v>2</v>
      </c>
      <c r="V10" s="90"/>
      <c r="W10" s="108">
        <f>COUNTIF(F10:T11,"×")</f>
        <v>0</v>
      </c>
      <c r="X10" s="90"/>
      <c r="Y10" s="108">
        <f>COUNTIF(F10:T11,"△")</f>
        <v>0</v>
      </c>
      <c r="Z10" s="90"/>
      <c r="AA10" s="108">
        <f>(U10*3)+(Y10*1)</f>
        <v>6</v>
      </c>
      <c r="AB10" s="90"/>
      <c r="AC10" s="108">
        <f>F11+K11</f>
        <v>12</v>
      </c>
      <c r="AD10" s="90"/>
      <c r="AE10" s="108">
        <f>I11+N11</f>
        <v>4</v>
      </c>
      <c r="AF10" s="90"/>
      <c r="AG10" s="108">
        <f>AC10-AE10</f>
        <v>8</v>
      </c>
      <c r="AH10" s="87"/>
      <c r="AI10" s="110">
        <v>1</v>
      </c>
      <c r="AJ10" s="111"/>
      <c r="AK10" s="2"/>
      <c r="AL10" s="2"/>
    </row>
    <row r="11" spans="1:38" ht="15" customHeight="1" thickBot="1">
      <c r="A11" s="63"/>
      <c r="B11" s="64"/>
      <c r="C11" s="64"/>
      <c r="D11" s="64"/>
      <c r="E11" s="65"/>
      <c r="F11" s="92">
        <v>7</v>
      </c>
      <c r="G11" s="49"/>
      <c r="H11" s="9" t="s">
        <v>49</v>
      </c>
      <c r="I11" s="93">
        <v>3</v>
      </c>
      <c r="J11" s="94"/>
      <c r="K11" s="92">
        <v>5</v>
      </c>
      <c r="L11" s="49"/>
      <c r="M11" s="9" t="s">
        <v>49</v>
      </c>
      <c r="N11" s="93">
        <v>1</v>
      </c>
      <c r="O11" s="94"/>
      <c r="P11" s="48"/>
      <c r="Q11" s="49"/>
      <c r="R11" s="49"/>
      <c r="S11" s="49"/>
      <c r="T11" s="50"/>
      <c r="U11" s="114"/>
      <c r="V11" s="94"/>
      <c r="W11" s="48"/>
      <c r="X11" s="94"/>
      <c r="Y11" s="48"/>
      <c r="Z11" s="94"/>
      <c r="AA11" s="48"/>
      <c r="AB11" s="94"/>
      <c r="AC11" s="48"/>
      <c r="AD11" s="94"/>
      <c r="AE11" s="48"/>
      <c r="AF11" s="94"/>
      <c r="AG11" s="48"/>
      <c r="AH11" s="50"/>
      <c r="AI11" s="31"/>
      <c r="AJ11" s="33"/>
      <c r="AK11" s="2"/>
      <c r="AL11" s="2"/>
    </row>
    <row r="12" spans="1:38" ht="1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"/>
      <c r="AL12" s="1"/>
    </row>
    <row r="13" spans="1:38" ht="15" customHeight="1">
      <c r="A13" s="28" t="s">
        <v>19</v>
      </c>
      <c r="B13" s="29"/>
      <c r="C13" s="29"/>
      <c r="D13" s="29"/>
      <c r="E13" s="30"/>
      <c r="F13" s="115" t="str">
        <f>A15</f>
        <v>ORGULLO YAMAGATA</v>
      </c>
      <c r="G13" s="116"/>
      <c r="H13" s="116"/>
      <c r="I13" s="116"/>
      <c r="J13" s="117"/>
      <c r="K13" s="72" t="str">
        <f>A17</f>
        <v>上山ｶﾒﾚｵﾝ</v>
      </c>
      <c r="L13" s="73"/>
      <c r="M13" s="73"/>
      <c r="N13" s="73"/>
      <c r="O13" s="74"/>
      <c r="P13" s="78" t="str">
        <f>A19</f>
        <v>Conquistador</v>
      </c>
      <c r="Q13" s="67"/>
      <c r="R13" s="67"/>
      <c r="S13" s="67"/>
      <c r="T13" s="79"/>
      <c r="U13" s="95" t="s">
        <v>0</v>
      </c>
      <c r="V13" s="96"/>
      <c r="W13" s="99" t="s">
        <v>1</v>
      </c>
      <c r="X13" s="96"/>
      <c r="Y13" s="99" t="s">
        <v>2</v>
      </c>
      <c r="Z13" s="96"/>
      <c r="AA13" s="99" t="s">
        <v>3</v>
      </c>
      <c r="AB13" s="96"/>
      <c r="AC13" s="99" t="s">
        <v>4</v>
      </c>
      <c r="AD13" s="96"/>
      <c r="AE13" s="99" t="s">
        <v>5</v>
      </c>
      <c r="AF13" s="96"/>
      <c r="AG13" s="99" t="s">
        <v>18</v>
      </c>
      <c r="AH13" s="101"/>
      <c r="AI13" s="95" t="s">
        <v>6</v>
      </c>
      <c r="AJ13" s="101"/>
      <c r="AK13" s="1"/>
      <c r="AL13" s="1"/>
    </row>
    <row r="14" spans="1:38" ht="15" customHeight="1" thickBot="1">
      <c r="A14" s="31"/>
      <c r="B14" s="32"/>
      <c r="C14" s="32"/>
      <c r="D14" s="32"/>
      <c r="E14" s="33"/>
      <c r="F14" s="118"/>
      <c r="G14" s="119"/>
      <c r="H14" s="119"/>
      <c r="I14" s="119"/>
      <c r="J14" s="120"/>
      <c r="K14" s="75"/>
      <c r="L14" s="76"/>
      <c r="M14" s="76"/>
      <c r="N14" s="76"/>
      <c r="O14" s="77"/>
      <c r="P14" s="80"/>
      <c r="Q14" s="70"/>
      <c r="R14" s="70"/>
      <c r="S14" s="70"/>
      <c r="T14" s="81"/>
      <c r="U14" s="97"/>
      <c r="V14" s="98"/>
      <c r="W14" s="100"/>
      <c r="X14" s="98"/>
      <c r="Y14" s="100"/>
      <c r="Z14" s="98"/>
      <c r="AA14" s="100"/>
      <c r="AB14" s="98"/>
      <c r="AC14" s="100"/>
      <c r="AD14" s="98"/>
      <c r="AE14" s="100"/>
      <c r="AF14" s="98"/>
      <c r="AG14" s="100"/>
      <c r="AH14" s="102"/>
      <c r="AI14" s="97"/>
      <c r="AJ14" s="102"/>
      <c r="AK14" s="1"/>
      <c r="AL14" s="1"/>
    </row>
    <row r="15" spans="1:38" ht="15" customHeight="1">
      <c r="A15" s="121" t="s">
        <v>11</v>
      </c>
      <c r="B15" s="122"/>
      <c r="C15" s="122"/>
      <c r="D15" s="122"/>
      <c r="E15" s="123"/>
      <c r="F15" s="34"/>
      <c r="G15" s="35"/>
      <c r="H15" s="35"/>
      <c r="I15" s="35"/>
      <c r="J15" s="36"/>
      <c r="K15" s="82" t="s">
        <v>67</v>
      </c>
      <c r="L15" s="35"/>
      <c r="M15" s="35"/>
      <c r="N15" s="35"/>
      <c r="O15" s="36"/>
      <c r="P15" s="82" t="s">
        <v>67</v>
      </c>
      <c r="Q15" s="35"/>
      <c r="R15" s="35"/>
      <c r="S15" s="35"/>
      <c r="T15" s="85"/>
      <c r="U15" s="34">
        <f>COUNTIF(F15:T15,"○")</f>
        <v>0</v>
      </c>
      <c r="V15" s="36"/>
      <c r="W15" s="103">
        <f>COUNTIF(F15:T16,"×")</f>
        <v>2</v>
      </c>
      <c r="X15" s="36"/>
      <c r="Y15" s="103">
        <f>COUNTIF(F15:T16,"△")</f>
        <v>0</v>
      </c>
      <c r="Z15" s="36"/>
      <c r="AA15" s="103">
        <f>(U15*3)+(Y15*1)</f>
        <v>0</v>
      </c>
      <c r="AB15" s="36"/>
      <c r="AC15" s="103">
        <f>K16+P16</f>
        <v>1</v>
      </c>
      <c r="AD15" s="36"/>
      <c r="AE15" s="103">
        <f>N16+S16</f>
        <v>6</v>
      </c>
      <c r="AF15" s="36"/>
      <c r="AG15" s="103">
        <f>AC15-AE15</f>
        <v>-5</v>
      </c>
      <c r="AH15" s="85"/>
      <c r="AI15" s="28">
        <v>3</v>
      </c>
      <c r="AJ15" s="30"/>
      <c r="AK15" s="1"/>
      <c r="AL15" s="1"/>
    </row>
    <row r="16" spans="1:38" ht="15" customHeight="1">
      <c r="A16" s="124"/>
      <c r="B16" s="125"/>
      <c r="C16" s="125"/>
      <c r="D16" s="125"/>
      <c r="E16" s="126"/>
      <c r="F16" s="37"/>
      <c r="G16" s="38"/>
      <c r="H16" s="38"/>
      <c r="I16" s="38"/>
      <c r="J16" s="39"/>
      <c r="K16" s="83">
        <v>1</v>
      </c>
      <c r="L16" s="38"/>
      <c r="M16" s="8" t="s">
        <v>49</v>
      </c>
      <c r="N16" s="84">
        <v>3</v>
      </c>
      <c r="O16" s="39"/>
      <c r="P16" s="83">
        <v>0</v>
      </c>
      <c r="Q16" s="38"/>
      <c r="R16" s="8" t="s">
        <v>49</v>
      </c>
      <c r="S16" s="84">
        <v>3</v>
      </c>
      <c r="T16" s="47"/>
      <c r="U16" s="37"/>
      <c r="V16" s="39"/>
      <c r="W16" s="46"/>
      <c r="X16" s="39"/>
      <c r="Y16" s="46"/>
      <c r="Z16" s="39"/>
      <c r="AA16" s="46"/>
      <c r="AB16" s="39"/>
      <c r="AC16" s="46"/>
      <c r="AD16" s="39"/>
      <c r="AE16" s="46"/>
      <c r="AF16" s="39"/>
      <c r="AG16" s="46"/>
      <c r="AH16" s="47"/>
      <c r="AI16" s="104"/>
      <c r="AJ16" s="105"/>
      <c r="AK16" s="1"/>
      <c r="AL16" s="1"/>
    </row>
    <row r="17" spans="1:38" ht="15" customHeight="1">
      <c r="A17" s="57" t="s">
        <v>12</v>
      </c>
      <c r="B17" s="58"/>
      <c r="C17" s="58"/>
      <c r="D17" s="58"/>
      <c r="E17" s="59"/>
      <c r="F17" s="40" t="s">
        <v>68</v>
      </c>
      <c r="G17" s="86"/>
      <c r="H17" s="86"/>
      <c r="I17" s="86"/>
      <c r="J17" s="90"/>
      <c r="K17" s="40"/>
      <c r="L17" s="41"/>
      <c r="M17" s="41"/>
      <c r="N17" s="41"/>
      <c r="O17" s="42"/>
      <c r="P17" s="40" t="s">
        <v>67</v>
      </c>
      <c r="Q17" s="86"/>
      <c r="R17" s="86"/>
      <c r="S17" s="86"/>
      <c r="T17" s="87"/>
      <c r="U17" s="106">
        <f>COUNTIF(F17:T17,"○")</f>
        <v>1</v>
      </c>
      <c r="V17" s="90"/>
      <c r="W17" s="108">
        <f>COUNTIF(F17:T18,"×")</f>
        <v>1</v>
      </c>
      <c r="X17" s="90"/>
      <c r="Y17" s="108">
        <f>COUNTIF(F17:T18,"△")</f>
        <v>0</v>
      </c>
      <c r="Z17" s="90"/>
      <c r="AA17" s="108">
        <f>(U17*3)+(Y17*1)</f>
        <v>3</v>
      </c>
      <c r="AB17" s="90"/>
      <c r="AC17" s="108">
        <f>F18+P18</f>
        <v>4</v>
      </c>
      <c r="AD17" s="90"/>
      <c r="AE17" s="108">
        <f>I18+S18</f>
        <v>3</v>
      </c>
      <c r="AF17" s="90"/>
      <c r="AG17" s="108">
        <f>AC17-AE17</f>
        <v>1</v>
      </c>
      <c r="AH17" s="87"/>
      <c r="AI17" s="110">
        <v>2</v>
      </c>
      <c r="AJ17" s="111"/>
      <c r="AK17" s="1"/>
      <c r="AL17" s="1"/>
    </row>
    <row r="18" spans="1:38" ht="15" customHeight="1">
      <c r="A18" s="60"/>
      <c r="B18" s="61"/>
      <c r="C18" s="61"/>
      <c r="D18" s="61"/>
      <c r="E18" s="62"/>
      <c r="F18" s="43">
        <v>3</v>
      </c>
      <c r="G18" s="88"/>
      <c r="H18" s="5" t="s">
        <v>49</v>
      </c>
      <c r="I18" s="44">
        <v>1</v>
      </c>
      <c r="J18" s="91"/>
      <c r="K18" s="43"/>
      <c r="L18" s="44"/>
      <c r="M18" s="44"/>
      <c r="N18" s="44"/>
      <c r="O18" s="45"/>
      <c r="P18" s="43">
        <v>1</v>
      </c>
      <c r="Q18" s="88"/>
      <c r="R18" s="5" t="s">
        <v>49</v>
      </c>
      <c r="S18" s="44">
        <v>2</v>
      </c>
      <c r="T18" s="89"/>
      <c r="U18" s="107"/>
      <c r="V18" s="91"/>
      <c r="W18" s="109"/>
      <c r="X18" s="91"/>
      <c r="Y18" s="109"/>
      <c r="Z18" s="91"/>
      <c r="AA18" s="109"/>
      <c r="AB18" s="91"/>
      <c r="AC18" s="109"/>
      <c r="AD18" s="91"/>
      <c r="AE18" s="109"/>
      <c r="AF18" s="91"/>
      <c r="AG18" s="109"/>
      <c r="AH18" s="89"/>
      <c r="AI18" s="112"/>
      <c r="AJ18" s="113"/>
      <c r="AK18" s="1"/>
      <c r="AL18" s="1"/>
    </row>
    <row r="19" spans="1:38" ht="15" customHeight="1">
      <c r="A19" s="54" t="s">
        <v>20</v>
      </c>
      <c r="B19" s="55"/>
      <c r="C19" s="55"/>
      <c r="D19" s="55"/>
      <c r="E19" s="56"/>
      <c r="F19" s="40" t="s">
        <v>68</v>
      </c>
      <c r="G19" s="86"/>
      <c r="H19" s="86"/>
      <c r="I19" s="86"/>
      <c r="J19" s="90"/>
      <c r="K19" s="40" t="s">
        <v>68</v>
      </c>
      <c r="L19" s="86"/>
      <c r="M19" s="86"/>
      <c r="N19" s="86"/>
      <c r="O19" s="90"/>
      <c r="P19" s="108"/>
      <c r="Q19" s="86"/>
      <c r="R19" s="86"/>
      <c r="S19" s="86"/>
      <c r="T19" s="87"/>
      <c r="U19" s="106">
        <f>COUNTIF(F19:T19,"○")</f>
        <v>2</v>
      </c>
      <c r="V19" s="90"/>
      <c r="W19" s="108">
        <f>COUNTIF(F19:T20,"×")</f>
        <v>0</v>
      </c>
      <c r="X19" s="90"/>
      <c r="Y19" s="108">
        <f>COUNTIF(F19:T20,"△")</f>
        <v>0</v>
      </c>
      <c r="Z19" s="90"/>
      <c r="AA19" s="108">
        <f>(U19*3)+(Y19*1)</f>
        <v>6</v>
      </c>
      <c r="AB19" s="90"/>
      <c r="AC19" s="108">
        <f>F20+K20</f>
        <v>5</v>
      </c>
      <c r="AD19" s="90"/>
      <c r="AE19" s="108">
        <f>I20+N20</f>
        <v>1</v>
      </c>
      <c r="AF19" s="90"/>
      <c r="AG19" s="108">
        <f>AC19-AE19</f>
        <v>4</v>
      </c>
      <c r="AH19" s="87"/>
      <c r="AI19" s="110">
        <v>1</v>
      </c>
      <c r="AJ19" s="111"/>
      <c r="AK19" s="1"/>
      <c r="AL19" s="1"/>
    </row>
    <row r="20" spans="1:38" ht="15" customHeight="1" thickBot="1">
      <c r="A20" s="63"/>
      <c r="B20" s="64"/>
      <c r="C20" s="64"/>
      <c r="D20" s="64"/>
      <c r="E20" s="65"/>
      <c r="F20" s="92">
        <v>3</v>
      </c>
      <c r="G20" s="49"/>
      <c r="H20" s="9" t="s">
        <v>49</v>
      </c>
      <c r="I20" s="93">
        <v>0</v>
      </c>
      <c r="J20" s="94"/>
      <c r="K20" s="92">
        <v>2</v>
      </c>
      <c r="L20" s="49"/>
      <c r="M20" s="9" t="s">
        <v>49</v>
      </c>
      <c r="N20" s="93">
        <v>1</v>
      </c>
      <c r="O20" s="94"/>
      <c r="P20" s="48"/>
      <c r="Q20" s="49"/>
      <c r="R20" s="49"/>
      <c r="S20" s="49"/>
      <c r="T20" s="50"/>
      <c r="U20" s="114"/>
      <c r="V20" s="94"/>
      <c r="W20" s="48"/>
      <c r="X20" s="94"/>
      <c r="Y20" s="48"/>
      <c r="Z20" s="94"/>
      <c r="AA20" s="48"/>
      <c r="AB20" s="94"/>
      <c r="AC20" s="48"/>
      <c r="AD20" s="94"/>
      <c r="AE20" s="48"/>
      <c r="AF20" s="94"/>
      <c r="AG20" s="48"/>
      <c r="AH20" s="50"/>
      <c r="AI20" s="31"/>
      <c r="AJ20" s="33"/>
      <c r="AK20" s="1"/>
      <c r="AL20" s="1"/>
    </row>
    <row r="21" spans="1:38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1"/>
      <c r="AL21" s="1"/>
    </row>
    <row r="22" spans="1:38" ht="15" customHeight="1">
      <c r="A22" s="127" t="s">
        <v>21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"/>
      <c r="AL22" s="1"/>
    </row>
    <row r="23" spans="1:38" ht="15" customHeight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"/>
      <c r="AL23" s="1"/>
    </row>
    <row r="24" spans="1:38" ht="15" customHeight="1">
      <c r="A24" s="135" t="s">
        <v>22</v>
      </c>
      <c r="B24" s="129" t="s">
        <v>7</v>
      </c>
      <c r="C24" s="130"/>
      <c r="D24" s="130"/>
      <c r="E24" s="131"/>
      <c r="F24" s="143" t="s">
        <v>8</v>
      </c>
      <c r="G24" s="143"/>
      <c r="H24" s="143"/>
      <c r="I24" s="143"/>
      <c r="J24" s="143"/>
      <c r="K24" s="143"/>
      <c r="L24" s="143"/>
      <c r="M24" s="143"/>
      <c r="N24" s="143"/>
      <c r="O24" s="137" t="s">
        <v>13</v>
      </c>
      <c r="P24" s="138"/>
      <c r="Q24" s="138"/>
      <c r="R24" s="139"/>
      <c r="S24" s="135" t="s">
        <v>23</v>
      </c>
      <c r="T24" s="129" t="s">
        <v>7</v>
      </c>
      <c r="U24" s="130"/>
      <c r="V24" s="130"/>
      <c r="W24" s="131"/>
      <c r="X24" s="143" t="s">
        <v>8</v>
      </c>
      <c r="Y24" s="143"/>
      <c r="Z24" s="143"/>
      <c r="AA24" s="143"/>
      <c r="AB24" s="143"/>
      <c r="AC24" s="143"/>
      <c r="AD24" s="143"/>
      <c r="AE24" s="143"/>
      <c r="AF24" s="143"/>
      <c r="AG24" s="137" t="s">
        <v>13</v>
      </c>
      <c r="AH24" s="138"/>
      <c r="AI24" s="138"/>
      <c r="AJ24" s="139"/>
      <c r="AK24" s="1"/>
      <c r="AL24" s="1"/>
    </row>
    <row r="25" spans="1:41" ht="15" customHeight="1" thickBot="1">
      <c r="A25" s="136"/>
      <c r="B25" s="132"/>
      <c r="C25" s="133"/>
      <c r="D25" s="133"/>
      <c r="E25" s="134"/>
      <c r="F25" s="144"/>
      <c r="G25" s="144"/>
      <c r="H25" s="144"/>
      <c r="I25" s="144"/>
      <c r="J25" s="144"/>
      <c r="K25" s="144"/>
      <c r="L25" s="144"/>
      <c r="M25" s="144"/>
      <c r="N25" s="144"/>
      <c r="O25" s="140"/>
      <c r="P25" s="141"/>
      <c r="Q25" s="141"/>
      <c r="R25" s="142"/>
      <c r="S25" s="136"/>
      <c r="T25" s="132"/>
      <c r="U25" s="133"/>
      <c r="V25" s="133"/>
      <c r="W25" s="134"/>
      <c r="X25" s="144"/>
      <c r="Y25" s="144"/>
      <c r="Z25" s="144"/>
      <c r="AA25" s="144"/>
      <c r="AB25" s="144"/>
      <c r="AC25" s="144"/>
      <c r="AD25" s="144"/>
      <c r="AE25" s="144"/>
      <c r="AF25" s="144"/>
      <c r="AG25" s="140"/>
      <c r="AH25" s="141"/>
      <c r="AI25" s="141"/>
      <c r="AJ25" s="142"/>
      <c r="AK25" s="1"/>
      <c r="AL25" s="1"/>
      <c r="AO25" s="11"/>
    </row>
    <row r="26" spans="1:38" ht="15" customHeight="1">
      <c r="A26" s="135">
        <v>1</v>
      </c>
      <c r="B26" s="99" t="s">
        <v>38</v>
      </c>
      <c r="C26" s="143"/>
      <c r="D26" s="143"/>
      <c r="E26" s="96"/>
      <c r="F26" s="130" t="s">
        <v>26</v>
      </c>
      <c r="G26" s="130"/>
      <c r="H26" s="130"/>
      <c r="I26" s="130"/>
      <c r="J26" s="150" t="s">
        <v>24</v>
      </c>
      <c r="K26" s="150" t="s">
        <v>9</v>
      </c>
      <c r="L26" s="150"/>
      <c r="M26" s="150"/>
      <c r="N26" s="150"/>
      <c r="O26" s="152" t="s">
        <v>65</v>
      </c>
      <c r="P26" s="153"/>
      <c r="Q26" s="153"/>
      <c r="R26" s="154"/>
      <c r="S26" s="135">
        <v>7</v>
      </c>
      <c r="T26" s="158" t="s">
        <v>56</v>
      </c>
      <c r="U26" s="159"/>
      <c r="V26" s="159"/>
      <c r="W26" s="160"/>
      <c r="X26" s="159" t="s">
        <v>28</v>
      </c>
      <c r="Y26" s="159"/>
      <c r="Z26" s="159"/>
      <c r="AA26" s="159"/>
      <c r="AB26" s="159" t="s">
        <v>34</v>
      </c>
      <c r="AC26" s="159" t="s">
        <v>29</v>
      </c>
      <c r="AD26" s="159"/>
      <c r="AE26" s="159"/>
      <c r="AF26" s="159"/>
      <c r="AG26" s="164" t="s">
        <v>35</v>
      </c>
      <c r="AH26" s="165"/>
      <c r="AI26" s="165"/>
      <c r="AJ26" s="166"/>
      <c r="AK26" s="1"/>
      <c r="AL26" s="1"/>
    </row>
    <row r="27" spans="1:40" ht="15" customHeight="1">
      <c r="A27" s="145"/>
      <c r="B27" s="146"/>
      <c r="C27" s="147"/>
      <c r="D27" s="147"/>
      <c r="E27" s="148"/>
      <c r="F27" s="149"/>
      <c r="G27" s="149"/>
      <c r="H27" s="149"/>
      <c r="I27" s="149"/>
      <c r="J27" s="151"/>
      <c r="K27" s="151"/>
      <c r="L27" s="151"/>
      <c r="M27" s="151"/>
      <c r="N27" s="151"/>
      <c r="O27" s="155"/>
      <c r="P27" s="156"/>
      <c r="Q27" s="156"/>
      <c r="R27" s="157"/>
      <c r="S27" s="145"/>
      <c r="T27" s="161"/>
      <c r="U27" s="162"/>
      <c r="V27" s="162"/>
      <c r="W27" s="163"/>
      <c r="X27" s="162"/>
      <c r="Y27" s="162"/>
      <c r="Z27" s="162"/>
      <c r="AA27" s="162"/>
      <c r="AB27" s="162"/>
      <c r="AC27" s="162"/>
      <c r="AD27" s="162"/>
      <c r="AE27" s="162"/>
      <c r="AF27" s="162"/>
      <c r="AG27" s="167"/>
      <c r="AH27" s="168"/>
      <c r="AI27" s="168"/>
      <c r="AJ27" s="169"/>
      <c r="AK27" s="1"/>
      <c r="AL27" s="1"/>
      <c r="AN27" s="10"/>
    </row>
    <row r="28" spans="1:38" ht="15" customHeight="1">
      <c r="A28" s="170">
        <v>2</v>
      </c>
      <c r="B28" s="172" t="s">
        <v>39</v>
      </c>
      <c r="C28" s="173"/>
      <c r="D28" s="173"/>
      <c r="E28" s="174"/>
      <c r="F28" s="178" t="s">
        <v>11</v>
      </c>
      <c r="G28" s="178"/>
      <c r="H28" s="178"/>
      <c r="I28" s="178"/>
      <c r="J28" s="179" t="s">
        <v>24</v>
      </c>
      <c r="K28" s="179" t="s">
        <v>12</v>
      </c>
      <c r="L28" s="179"/>
      <c r="M28" s="179"/>
      <c r="N28" s="179"/>
      <c r="O28" s="181" t="s">
        <v>59</v>
      </c>
      <c r="P28" s="182"/>
      <c r="Q28" s="182"/>
      <c r="R28" s="183"/>
      <c r="S28" s="170">
        <v>8</v>
      </c>
      <c r="T28" s="187" t="s">
        <v>57</v>
      </c>
      <c r="U28" s="188"/>
      <c r="V28" s="188"/>
      <c r="W28" s="189"/>
      <c r="X28" s="193" t="s">
        <v>30</v>
      </c>
      <c r="Y28" s="193"/>
      <c r="Z28" s="193"/>
      <c r="AA28" s="193"/>
      <c r="AB28" s="193" t="s">
        <v>34</v>
      </c>
      <c r="AC28" s="193" t="s">
        <v>32</v>
      </c>
      <c r="AD28" s="193"/>
      <c r="AE28" s="193"/>
      <c r="AF28" s="193"/>
      <c r="AG28" s="195" t="s">
        <v>37</v>
      </c>
      <c r="AH28" s="196"/>
      <c r="AI28" s="196"/>
      <c r="AJ28" s="197"/>
      <c r="AK28" s="1"/>
      <c r="AL28" s="1"/>
    </row>
    <row r="29" spans="1:38" ht="15" customHeight="1">
      <c r="A29" s="171"/>
      <c r="B29" s="175"/>
      <c r="C29" s="176"/>
      <c r="D29" s="176"/>
      <c r="E29" s="177"/>
      <c r="F29" s="156"/>
      <c r="G29" s="156"/>
      <c r="H29" s="156"/>
      <c r="I29" s="156"/>
      <c r="J29" s="180"/>
      <c r="K29" s="180"/>
      <c r="L29" s="180"/>
      <c r="M29" s="180"/>
      <c r="N29" s="180"/>
      <c r="O29" s="184"/>
      <c r="P29" s="185"/>
      <c r="Q29" s="185"/>
      <c r="R29" s="186"/>
      <c r="S29" s="171"/>
      <c r="T29" s="190"/>
      <c r="U29" s="191"/>
      <c r="V29" s="191"/>
      <c r="W29" s="192"/>
      <c r="X29" s="194"/>
      <c r="Y29" s="194"/>
      <c r="Z29" s="194"/>
      <c r="AA29" s="194"/>
      <c r="AB29" s="194"/>
      <c r="AC29" s="194"/>
      <c r="AD29" s="194"/>
      <c r="AE29" s="194"/>
      <c r="AF29" s="194"/>
      <c r="AG29" s="198"/>
      <c r="AH29" s="199"/>
      <c r="AI29" s="199"/>
      <c r="AJ29" s="200"/>
      <c r="AK29" s="1"/>
      <c r="AL29" s="1"/>
    </row>
    <row r="30" spans="1:38" ht="15" customHeight="1">
      <c r="A30" s="170">
        <v>3</v>
      </c>
      <c r="B30" s="172" t="s">
        <v>40</v>
      </c>
      <c r="C30" s="173"/>
      <c r="D30" s="173"/>
      <c r="E30" s="174"/>
      <c r="F30" s="201" t="s">
        <v>26</v>
      </c>
      <c r="G30" s="201"/>
      <c r="H30" s="201"/>
      <c r="I30" s="201"/>
      <c r="J30" s="179" t="s">
        <v>24</v>
      </c>
      <c r="K30" s="179" t="s">
        <v>10</v>
      </c>
      <c r="L30" s="179"/>
      <c r="M30" s="179"/>
      <c r="N30" s="179"/>
      <c r="O30" s="181" t="s">
        <v>64</v>
      </c>
      <c r="P30" s="182"/>
      <c r="Q30" s="182"/>
      <c r="R30" s="183"/>
      <c r="S30" s="170">
        <v>9</v>
      </c>
      <c r="T30" s="187" t="s">
        <v>54</v>
      </c>
      <c r="U30" s="188"/>
      <c r="V30" s="188"/>
      <c r="W30" s="189"/>
      <c r="X30" s="193" t="s">
        <v>31</v>
      </c>
      <c r="Y30" s="193"/>
      <c r="Z30" s="193"/>
      <c r="AA30" s="193"/>
      <c r="AB30" s="193" t="s">
        <v>34</v>
      </c>
      <c r="AC30" s="193" t="s">
        <v>33</v>
      </c>
      <c r="AD30" s="193"/>
      <c r="AE30" s="193"/>
      <c r="AF30" s="193"/>
      <c r="AG30" s="195" t="s">
        <v>36</v>
      </c>
      <c r="AH30" s="196"/>
      <c r="AI30" s="196"/>
      <c r="AJ30" s="197"/>
      <c r="AK30" s="1"/>
      <c r="AL30" s="1"/>
    </row>
    <row r="31" spans="1:38" ht="15" customHeight="1">
      <c r="A31" s="171"/>
      <c r="B31" s="175"/>
      <c r="C31" s="176"/>
      <c r="D31" s="176"/>
      <c r="E31" s="177"/>
      <c r="F31" s="202"/>
      <c r="G31" s="202"/>
      <c r="H31" s="202"/>
      <c r="I31" s="202"/>
      <c r="J31" s="180"/>
      <c r="K31" s="180"/>
      <c r="L31" s="180"/>
      <c r="M31" s="180"/>
      <c r="N31" s="180"/>
      <c r="O31" s="184"/>
      <c r="P31" s="185"/>
      <c r="Q31" s="185"/>
      <c r="R31" s="186"/>
      <c r="S31" s="171"/>
      <c r="T31" s="190"/>
      <c r="U31" s="191"/>
      <c r="V31" s="191"/>
      <c r="W31" s="192"/>
      <c r="X31" s="194"/>
      <c r="Y31" s="194"/>
      <c r="Z31" s="194"/>
      <c r="AA31" s="194"/>
      <c r="AB31" s="194"/>
      <c r="AC31" s="194"/>
      <c r="AD31" s="194"/>
      <c r="AE31" s="194"/>
      <c r="AF31" s="194"/>
      <c r="AG31" s="198"/>
      <c r="AH31" s="199"/>
      <c r="AI31" s="199"/>
      <c r="AJ31" s="200"/>
      <c r="AK31" s="1"/>
      <c r="AL31" s="1"/>
    </row>
    <row r="32" spans="1:38" ht="15" customHeight="1">
      <c r="A32" s="170">
        <v>4</v>
      </c>
      <c r="B32" s="172" t="s">
        <v>41</v>
      </c>
      <c r="C32" s="173"/>
      <c r="D32" s="173"/>
      <c r="E32" s="174"/>
      <c r="F32" s="178" t="s">
        <v>11</v>
      </c>
      <c r="G32" s="178"/>
      <c r="H32" s="178"/>
      <c r="I32" s="178"/>
      <c r="J32" s="179" t="s">
        <v>24</v>
      </c>
      <c r="K32" s="173" t="s">
        <v>27</v>
      </c>
      <c r="L32" s="173"/>
      <c r="M32" s="173"/>
      <c r="N32" s="174"/>
      <c r="O32" s="181" t="s">
        <v>60</v>
      </c>
      <c r="P32" s="182"/>
      <c r="Q32" s="182"/>
      <c r="R32" s="183"/>
      <c r="S32" s="170">
        <v>10</v>
      </c>
      <c r="T32" s="203"/>
      <c r="U32" s="201"/>
      <c r="V32" s="201"/>
      <c r="W32" s="204"/>
      <c r="X32" s="201"/>
      <c r="Y32" s="201"/>
      <c r="Z32" s="201"/>
      <c r="AA32" s="201"/>
      <c r="AB32" s="179" t="s">
        <v>24</v>
      </c>
      <c r="AC32" s="179"/>
      <c r="AD32" s="179"/>
      <c r="AE32" s="179"/>
      <c r="AF32" s="179"/>
      <c r="AG32" s="207"/>
      <c r="AH32" s="179"/>
      <c r="AI32" s="179"/>
      <c r="AJ32" s="208"/>
      <c r="AK32" s="1"/>
      <c r="AL32" s="1"/>
    </row>
    <row r="33" spans="1:38" ht="15" customHeight="1">
      <c r="A33" s="171"/>
      <c r="B33" s="175"/>
      <c r="C33" s="176"/>
      <c r="D33" s="176"/>
      <c r="E33" s="177"/>
      <c r="F33" s="156"/>
      <c r="G33" s="156"/>
      <c r="H33" s="156"/>
      <c r="I33" s="156"/>
      <c r="J33" s="180"/>
      <c r="K33" s="176"/>
      <c r="L33" s="176"/>
      <c r="M33" s="176"/>
      <c r="N33" s="177"/>
      <c r="O33" s="184"/>
      <c r="P33" s="185"/>
      <c r="Q33" s="185"/>
      <c r="R33" s="186"/>
      <c r="S33" s="171"/>
      <c r="T33" s="205"/>
      <c r="U33" s="202"/>
      <c r="V33" s="202"/>
      <c r="W33" s="206"/>
      <c r="X33" s="202"/>
      <c r="Y33" s="202"/>
      <c r="Z33" s="202"/>
      <c r="AA33" s="202"/>
      <c r="AB33" s="180"/>
      <c r="AC33" s="180"/>
      <c r="AD33" s="180"/>
      <c r="AE33" s="180"/>
      <c r="AF33" s="180"/>
      <c r="AG33" s="209"/>
      <c r="AH33" s="180"/>
      <c r="AI33" s="180"/>
      <c r="AJ33" s="210"/>
      <c r="AK33" s="1"/>
      <c r="AL33" s="1"/>
    </row>
    <row r="34" spans="1:38" ht="15" customHeight="1">
      <c r="A34" s="170">
        <v>5</v>
      </c>
      <c r="B34" s="172" t="s">
        <v>42</v>
      </c>
      <c r="C34" s="173"/>
      <c r="D34" s="173"/>
      <c r="E34" s="174"/>
      <c r="F34" s="201" t="s">
        <v>9</v>
      </c>
      <c r="G34" s="201"/>
      <c r="H34" s="201"/>
      <c r="I34" s="201"/>
      <c r="J34" s="179" t="s">
        <v>24</v>
      </c>
      <c r="K34" s="179" t="s">
        <v>10</v>
      </c>
      <c r="L34" s="179"/>
      <c r="M34" s="179"/>
      <c r="N34" s="179"/>
      <c r="O34" s="181" t="s">
        <v>61</v>
      </c>
      <c r="P34" s="182"/>
      <c r="Q34" s="182"/>
      <c r="R34" s="183"/>
      <c r="S34" s="15" t="s">
        <v>58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"/>
      <c r="AL34" s="1"/>
    </row>
    <row r="35" spans="1:38" ht="15" customHeight="1">
      <c r="A35" s="171"/>
      <c r="B35" s="175"/>
      <c r="C35" s="176"/>
      <c r="D35" s="176"/>
      <c r="E35" s="177"/>
      <c r="F35" s="202"/>
      <c r="G35" s="202"/>
      <c r="H35" s="202"/>
      <c r="I35" s="202"/>
      <c r="J35" s="180"/>
      <c r="K35" s="180"/>
      <c r="L35" s="180"/>
      <c r="M35" s="180"/>
      <c r="N35" s="180"/>
      <c r="O35" s="184"/>
      <c r="P35" s="185"/>
      <c r="Q35" s="185"/>
      <c r="R35" s="186"/>
      <c r="S35" s="18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1"/>
      <c r="AL35" s="1"/>
    </row>
    <row r="36" spans="1:38" ht="15" customHeight="1">
      <c r="A36" s="170">
        <v>6</v>
      </c>
      <c r="B36" s="172" t="s">
        <v>43</v>
      </c>
      <c r="C36" s="173"/>
      <c r="D36" s="173"/>
      <c r="E36" s="174"/>
      <c r="F36" s="172" t="s">
        <v>12</v>
      </c>
      <c r="G36" s="173"/>
      <c r="H36" s="173"/>
      <c r="I36" s="173"/>
      <c r="J36" s="179" t="s">
        <v>24</v>
      </c>
      <c r="K36" s="173" t="s">
        <v>27</v>
      </c>
      <c r="L36" s="173"/>
      <c r="M36" s="173"/>
      <c r="N36" s="174"/>
      <c r="O36" s="181" t="s">
        <v>62</v>
      </c>
      <c r="P36" s="182"/>
      <c r="Q36" s="182"/>
      <c r="R36" s="183"/>
      <c r="S36" s="1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1"/>
      <c r="AL36" s="1"/>
    </row>
    <row r="37" spans="1:38" ht="15" customHeight="1" thickBot="1">
      <c r="A37" s="136"/>
      <c r="B37" s="100"/>
      <c r="C37" s="144"/>
      <c r="D37" s="144"/>
      <c r="E37" s="98"/>
      <c r="F37" s="100"/>
      <c r="G37" s="144"/>
      <c r="H37" s="144"/>
      <c r="I37" s="144"/>
      <c r="J37" s="211"/>
      <c r="K37" s="144"/>
      <c r="L37" s="144"/>
      <c r="M37" s="144"/>
      <c r="N37" s="98"/>
      <c r="O37" s="140"/>
      <c r="P37" s="141"/>
      <c r="Q37" s="141"/>
      <c r="R37" s="142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1"/>
      <c r="AL37" s="1"/>
    </row>
    <row r="38" spans="1:38" ht="15" customHeight="1">
      <c r="A38" s="6" t="s">
        <v>25</v>
      </c>
      <c r="B38" s="7"/>
      <c r="C38" s="7"/>
      <c r="D38" s="7"/>
      <c r="E38" s="7"/>
      <c r="F38" s="7"/>
      <c r="G38" s="7"/>
      <c r="H38" s="7"/>
      <c r="I38" s="7"/>
      <c r="J38" s="6"/>
      <c r="K38" s="6"/>
      <c r="L38" s="6"/>
      <c r="M38" s="6"/>
      <c r="N38" s="6"/>
      <c r="O38" s="6"/>
      <c r="P38" s="6"/>
      <c r="Q38" s="6"/>
      <c r="R38" s="6"/>
      <c r="S38" s="6" t="s">
        <v>25</v>
      </c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1"/>
      <c r="AL38" s="1"/>
    </row>
    <row r="39" spans="1:38" ht="22.5" customHeight="1">
      <c r="A39" s="26" t="s">
        <v>63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"/>
      <c r="AL39" s="1"/>
    </row>
    <row r="40" spans="1:38" ht="22.5" customHeight="1">
      <c r="A40" s="26" t="s">
        <v>14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1"/>
      <c r="AL40" s="1"/>
    </row>
    <row r="41" spans="1:38" ht="22.5" customHeight="1">
      <c r="A41" s="1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22.5" customHeight="1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22.5" customHeight="1">
      <c r="A43" s="1" t="s">
        <v>44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22.5" customHeight="1">
      <c r="A44" s="1"/>
      <c r="B44" s="1" t="s">
        <v>46</v>
      </c>
      <c r="C44" s="1"/>
      <c r="D44" s="1"/>
      <c r="E44" s="1"/>
      <c r="F44" s="1"/>
      <c r="G44" s="215" t="s">
        <v>69</v>
      </c>
      <c r="H44" s="215"/>
      <c r="I44" s="215"/>
      <c r="J44" s="215"/>
      <c r="K44" s="215"/>
      <c r="L44" s="213">
        <f>O44+O45</f>
        <v>3</v>
      </c>
      <c r="M44" s="13" t="s">
        <v>50</v>
      </c>
      <c r="N44" s="13"/>
      <c r="O44" s="218">
        <v>0</v>
      </c>
      <c r="P44" s="4" t="s">
        <v>52</v>
      </c>
      <c r="Q44" s="218">
        <v>0</v>
      </c>
      <c r="R44" s="14" t="s">
        <v>55</v>
      </c>
      <c r="S44" s="14"/>
      <c r="T44" s="214">
        <f>Q44+Q45</f>
        <v>0</v>
      </c>
      <c r="U44" s="216" t="s">
        <v>20</v>
      </c>
      <c r="V44" s="216"/>
      <c r="W44" s="216"/>
      <c r="X44" s="216"/>
      <c r="Y44" s="216"/>
      <c r="Z44" s="1"/>
      <c r="AA44" s="12" t="s">
        <v>51</v>
      </c>
      <c r="AB44" s="12"/>
      <c r="AC44" s="12" t="s">
        <v>52</v>
      </c>
      <c r="AD44" s="12"/>
      <c r="AE44" s="12"/>
      <c r="AF44" s="12"/>
      <c r="AG44" s="12"/>
      <c r="AH44" s="1"/>
      <c r="AI44" s="1"/>
      <c r="AJ44" s="1"/>
      <c r="AK44" s="1"/>
      <c r="AL44" s="1"/>
    </row>
    <row r="45" spans="1:38" ht="22.5" customHeight="1">
      <c r="A45" s="1"/>
      <c r="B45" s="1"/>
      <c r="C45" s="1"/>
      <c r="D45" s="1"/>
      <c r="E45" s="1"/>
      <c r="F45" s="1"/>
      <c r="G45" s="215"/>
      <c r="H45" s="215"/>
      <c r="I45" s="215"/>
      <c r="J45" s="215"/>
      <c r="K45" s="215"/>
      <c r="L45" s="213"/>
      <c r="M45" s="13"/>
      <c r="N45" s="13"/>
      <c r="O45" s="218">
        <v>3</v>
      </c>
      <c r="P45" s="4" t="s">
        <v>52</v>
      </c>
      <c r="Q45" s="218">
        <v>0</v>
      </c>
      <c r="R45" s="14"/>
      <c r="S45" s="14"/>
      <c r="T45" s="214"/>
      <c r="U45" s="216"/>
      <c r="V45" s="216"/>
      <c r="W45" s="216"/>
      <c r="X45" s="216"/>
      <c r="Y45" s="216"/>
      <c r="Z45" s="1"/>
      <c r="AA45" s="12"/>
      <c r="AB45" s="12"/>
      <c r="AC45" s="12"/>
      <c r="AD45" s="12"/>
      <c r="AE45" s="12"/>
      <c r="AF45" s="12"/>
      <c r="AG45" s="12"/>
      <c r="AH45" s="1"/>
      <c r="AI45" s="1"/>
      <c r="AJ45" s="1"/>
      <c r="AK45" s="1"/>
      <c r="AL45" s="1"/>
    </row>
    <row r="46" spans="1:38" ht="22.5" customHeight="1">
      <c r="A46" s="1"/>
      <c r="B46" s="1" t="s">
        <v>45</v>
      </c>
      <c r="C46" s="1"/>
      <c r="D46" s="1"/>
      <c r="E46" s="1"/>
      <c r="F46" s="1"/>
      <c r="G46" s="215" t="s">
        <v>26</v>
      </c>
      <c r="H46" s="215"/>
      <c r="I46" s="215"/>
      <c r="J46" s="215"/>
      <c r="K46" s="215"/>
      <c r="L46" s="213">
        <f>O46+O47</f>
        <v>4</v>
      </c>
      <c r="M46" s="13" t="s">
        <v>50</v>
      </c>
      <c r="N46" s="13"/>
      <c r="O46" s="218">
        <v>2</v>
      </c>
      <c r="P46" s="4" t="s">
        <v>52</v>
      </c>
      <c r="Q46" s="218">
        <v>6</v>
      </c>
      <c r="R46" s="14" t="s">
        <v>55</v>
      </c>
      <c r="S46" s="14"/>
      <c r="T46" s="214">
        <f>Q46+Q47</f>
        <v>9</v>
      </c>
      <c r="U46" s="216" t="s">
        <v>70</v>
      </c>
      <c r="V46" s="216"/>
      <c r="W46" s="216"/>
      <c r="X46" s="216"/>
      <c r="Y46" s="216"/>
      <c r="Z46" s="1"/>
      <c r="AA46" s="12" t="s">
        <v>51</v>
      </c>
      <c r="AB46" s="12"/>
      <c r="AC46" s="12" t="s">
        <v>52</v>
      </c>
      <c r="AD46" s="12"/>
      <c r="AE46" s="12"/>
      <c r="AF46" s="12"/>
      <c r="AG46" s="12"/>
      <c r="AH46" s="1"/>
      <c r="AI46" s="1"/>
      <c r="AJ46" s="1"/>
      <c r="AK46" s="1"/>
      <c r="AL46" s="1"/>
    </row>
    <row r="47" spans="1:38" ht="22.5" customHeight="1">
      <c r="A47" s="1"/>
      <c r="B47" s="1"/>
      <c r="C47" s="1"/>
      <c r="D47" s="1"/>
      <c r="E47" s="1"/>
      <c r="F47" s="1"/>
      <c r="G47" s="215"/>
      <c r="H47" s="215"/>
      <c r="I47" s="215"/>
      <c r="J47" s="215"/>
      <c r="K47" s="215"/>
      <c r="L47" s="213"/>
      <c r="M47" s="13"/>
      <c r="N47" s="13"/>
      <c r="O47" s="218">
        <v>2</v>
      </c>
      <c r="P47" s="4" t="s">
        <v>52</v>
      </c>
      <c r="Q47" s="218">
        <v>3</v>
      </c>
      <c r="R47" s="14"/>
      <c r="S47" s="14"/>
      <c r="T47" s="214"/>
      <c r="U47" s="216"/>
      <c r="V47" s="216"/>
      <c r="W47" s="216"/>
      <c r="X47" s="216"/>
      <c r="Y47" s="216"/>
      <c r="Z47" s="1"/>
      <c r="AA47" s="12"/>
      <c r="AB47" s="12"/>
      <c r="AC47" s="12"/>
      <c r="AD47" s="12"/>
      <c r="AE47" s="12"/>
      <c r="AF47" s="12"/>
      <c r="AG47" s="12"/>
      <c r="AH47" s="1"/>
      <c r="AI47" s="1"/>
      <c r="AJ47" s="1"/>
      <c r="AK47" s="1"/>
      <c r="AL47" s="1"/>
    </row>
    <row r="48" spans="1:38" ht="22.5" customHeight="1">
      <c r="A48" s="1"/>
      <c r="B48" s="1" t="s">
        <v>47</v>
      </c>
      <c r="C48" s="1"/>
      <c r="D48" s="1"/>
      <c r="E48" s="1"/>
      <c r="F48" s="1"/>
      <c r="G48" s="215" t="s">
        <v>9</v>
      </c>
      <c r="H48" s="215"/>
      <c r="I48" s="215"/>
      <c r="J48" s="215"/>
      <c r="K48" s="215"/>
      <c r="L48" s="213">
        <f>O48+O49</f>
        <v>2</v>
      </c>
      <c r="M48" s="13" t="s">
        <v>50</v>
      </c>
      <c r="N48" s="13"/>
      <c r="O48" s="218">
        <v>2</v>
      </c>
      <c r="P48" s="4" t="s">
        <v>52</v>
      </c>
      <c r="Q48" s="218">
        <v>1</v>
      </c>
      <c r="R48" s="14" t="s">
        <v>55</v>
      </c>
      <c r="S48" s="14"/>
      <c r="T48" s="214">
        <f>Q48+Q49</f>
        <v>3</v>
      </c>
      <c r="U48" s="217" t="s">
        <v>71</v>
      </c>
      <c r="V48" s="217"/>
      <c r="W48" s="217"/>
      <c r="X48" s="217"/>
      <c r="Y48" s="217"/>
      <c r="Z48" s="1"/>
      <c r="AA48" s="12" t="s">
        <v>51</v>
      </c>
      <c r="AB48" s="12"/>
      <c r="AC48" s="12" t="s">
        <v>52</v>
      </c>
      <c r="AD48" s="12"/>
      <c r="AE48" s="12"/>
      <c r="AF48" s="12"/>
      <c r="AG48" s="12"/>
      <c r="AH48" s="1"/>
      <c r="AI48" s="1"/>
      <c r="AJ48" s="1"/>
      <c r="AK48" s="1"/>
      <c r="AL48" s="1"/>
    </row>
    <row r="49" spans="1:38" ht="22.5" customHeight="1">
      <c r="A49" s="1"/>
      <c r="B49" s="1"/>
      <c r="C49" s="1"/>
      <c r="D49" s="1"/>
      <c r="E49" s="1"/>
      <c r="F49" s="1"/>
      <c r="G49" s="215"/>
      <c r="H49" s="215"/>
      <c r="I49" s="215"/>
      <c r="J49" s="215"/>
      <c r="K49" s="215"/>
      <c r="L49" s="213"/>
      <c r="M49" s="13"/>
      <c r="N49" s="13"/>
      <c r="O49" s="218">
        <v>0</v>
      </c>
      <c r="P49" s="4" t="s">
        <v>52</v>
      </c>
      <c r="Q49" s="218">
        <v>2</v>
      </c>
      <c r="R49" s="14"/>
      <c r="S49" s="14"/>
      <c r="T49" s="214"/>
      <c r="U49" s="217"/>
      <c r="V49" s="217"/>
      <c r="W49" s="217"/>
      <c r="X49" s="217"/>
      <c r="Y49" s="217"/>
      <c r="Z49" s="1"/>
      <c r="AA49" s="12"/>
      <c r="AB49" s="12"/>
      <c r="AC49" s="12"/>
      <c r="AD49" s="12"/>
      <c r="AE49" s="12"/>
      <c r="AF49" s="12"/>
      <c r="AG49" s="12"/>
      <c r="AH49" s="1"/>
      <c r="AI49" s="1"/>
      <c r="AJ49" s="1"/>
      <c r="AK49" s="1"/>
      <c r="AL49" s="1"/>
    </row>
    <row r="50" spans="1:38" ht="22.5" customHeight="1">
      <c r="A50" s="212" t="s">
        <v>72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1"/>
      <c r="AL50" s="1"/>
    </row>
    <row r="51" spans="37:38" ht="22.5" customHeight="1">
      <c r="AK51" s="1"/>
      <c r="AL51" s="1"/>
    </row>
    <row r="52" spans="37:38" ht="22.5" customHeight="1">
      <c r="AK52" s="1"/>
      <c r="AL52" s="1"/>
    </row>
    <row r="53" spans="37:38" ht="22.5" customHeight="1">
      <c r="AK53" s="1"/>
      <c r="AL53" s="1"/>
    </row>
    <row r="54" spans="37:38" ht="22.5" customHeight="1">
      <c r="AK54" s="1"/>
      <c r="AL54" s="1"/>
    </row>
    <row r="55" spans="37:38" ht="22.5" customHeight="1">
      <c r="AK55" s="1"/>
      <c r="AL55" s="1"/>
    </row>
    <row r="56" spans="37:38" ht="22.5" customHeight="1">
      <c r="AK56" s="1"/>
      <c r="AL56" s="1"/>
    </row>
    <row r="57" spans="37:38" ht="15" customHeight="1">
      <c r="AK57" s="1"/>
      <c r="AL57" s="1"/>
    </row>
    <row r="58" spans="37:38" ht="15" customHeight="1">
      <c r="AK58" s="1"/>
      <c r="AL58" s="1"/>
    </row>
    <row r="59" spans="37:38" ht="15" customHeight="1">
      <c r="AK59" s="1"/>
      <c r="AL59" s="1"/>
    </row>
    <row r="60" spans="37:38" ht="15" customHeight="1">
      <c r="AK60" s="1"/>
      <c r="AL60" s="1"/>
    </row>
    <row r="61" spans="37:38" ht="15" customHeight="1">
      <c r="AK61" s="1"/>
      <c r="AL61" s="1"/>
    </row>
    <row r="62" spans="37:38" ht="15" customHeight="1">
      <c r="AK62" s="1"/>
      <c r="AL62" s="1"/>
    </row>
    <row r="63" spans="37:38" ht="15" customHeight="1">
      <c r="AK63" s="1"/>
      <c r="AL63" s="1"/>
    </row>
    <row r="64" spans="37:38" ht="15" customHeight="1">
      <c r="AK64" s="1"/>
      <c r="AL64" s="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221">
    <mergeCell ref="T44:T45"/>
    <mergeCell ref="T46:T47"/>
    <mergeCell ref="T48:T49"/>
    <mergeCell ref="R48:S49"/>
    <mergeCell ref="A50:AJ50"/>
    <mergeCell ref="U48:Y49"/>
    <mergeCell ref="AA48:AB49"/>
    <mergeCell ref="AC48:AG49"/>
    <mergeCell ref="G44:K45"/>
    <mergeCell ref="G46:K47"/>
    <mergeCell ref="L44:L45"/>
    <mergeCell ref="M44:N45"/>
    <mergeCell ref="G48:K49"/>
    <mergeCell ref="L48:L49"/>
    <mergeCell ref="M48:N49"/>
    <mergeCell ref="A36:A37"/>
    <mergeCell ref="B36:E37"/>
    <mergeCell ref="F36:I37"/>
    <mergeCell ref="J36:J37"/>
    <mergeCell ref="K36:N37"/>
    <mergeCell ref="O36:R37"/>
    <mergeCell ref="A34:A35"/>
    <mergeCell ref="B34:E35"/>
    <mergeCell ref="F34:I35"/>
    <mergeCell ref="J34:J35"/>
    <mergeCell ref="K34:N35"/>
    <mergeCell ref="O34:R35"/>
    <mergeCell ref="S32:S33"/>
    <mergeCell ref="T32:W33"/>
    <mergeCell ref="X32:AA33"/>
    <mergeCell ref="AB32:AB33"/>
    <mergeCell ref="AC32:AF33"/>
    <mergeCell ref="AG32:AJ33"/>
    <mergeCell ref="A32:A33"/>
    <mergeCell ref="B32:E33"/>
    <mergeCell ref="F32:I33"/>
    <mergeCell ref="J32:J33"/>
    <mergeCell ref="K32:N33"/>
    <mergeCell ref="O32:R33"/>
    <mergeCell ref="S30:S31"/>
    <mergeCell ref="T30:W31"/>
    <mergeCell ref="X30:AA31"/>
    <mergeCell ref="AB30:AB31"/>
    <mergeCell ref="AC30:AF31"/>
    <mergeCell ref="AG30:AJ31"/>
    <mergeCell ref="A30:A31"/>
    <mergeCell ref="B30:E31"/>
    <mergeCell ref="F30:I31"/>
    <mergeCell ref="J30:J31"/>
    <mergeCell ref="K30:N31"/>
    <mergeCell ref="O30:R31"/>
    <mergeCell ref="S28:S29"/>
    <mergeCell ref="T28:W29"/>
    <mergeCell ref="X28:AA29"/>
    <mergeCell ref="AB28:AB29"/>
    <mergeCell ref="AC28:AF29"/>
    <mergeCell ref="AG28:AJ29"/>
    <mergeCell ref="X26:AA27"/>
    <mergeCell ref="AB26:AB27"/>
    <mergeCell ref="AC26:AF27"/>
    <mergeCell ref="AG26:AJ27"/>
    <mergeCell ref="A28:A29"/>
    <mergeCell ref="B28:E29"/>
    <mergeCell ref="F28:I29"/>
    <mergeCell ref="J28:J29"/>
    <mergeCell ref="K28:N29"/>
    <mergeCell ref="O28:R29"/>
    <mergeCell ref="F24:N25"/>
    <mergeCell ref="X24:AF25"/>
    <mergeCell ref="A26:A27"/>
    <mergeCell ref="B26:E27"/>
    <mergeCell ref="F26:I27"/>
    <mergeCell ref="J26:J27"/>
    <mergeCell ref="K26:N27"/>
    <mergeCell ref="O26:R27"/>
    <mergeCell ref="S26:S27"/>
    <mergeCell ref="T26:W27"/>
    <mergeCell ref="AG19:AH20"/>
    <mergeCell ref="AI19:AJ20"/>
    <mergeCell ref="A21:AJ21"/>
    <mergeCell ref="A22:AJ23"/>
    <mergeCell ref="T24:W25"/>
    <mergeCell ref="A24:A25"/>
    <mergeCell ref="B24:E25"/>
    <mergeCell ref="O24:R25"/>
    <mergeCell ref="AG24:AJ25"/>
    <mergeCell ref="S24:S25"/>
    <mergeCell ref="U19:V20"/>
    <mergeCell ref="W19:X20"/>
    <mergeCell ref="Y19:Z20"/>
    <mergeCell ref="AA19:AB20"/>
    <mergeCell ref="AC19:AD20"/>
    <mergeCell ref="AE19:AF20"/>
    <mergeCell ref="AG17:AH18"/>
    <mergeCell ref="AI17:AJ18"/>
    <mergeCell ref="A19:E20"/>
    <mergeCell ref="F19:J19"/>
    <mergeCell ref="K19:O19"/>
    <mergeCell ref="P19:T20"/>
    <mergeCell ref="F20:G20"/>
    <mergeCell ref="I20:J20"/>
    <mergeCell ref="K20:L20"/>
    <mergeCell ref="N20:O20"/>
    <mergeCell ref="U17:V18"/>
    <mergeCell ref="W17:X18"/>
    <mergeCell ref="Y17:Z18"/>
    <mergeCell ref="AA17:AB18"/>
    <mergeCell ref="AC17:AD18"/>
    <mergeCell ref="AE17:AF18"/>
    <mergeCell ref="A17:E18"/>
    <mergeCell ref="F17:J17"/>
    <mergeCell ref="K17:O18"/>
    <mergeCell ref="P17:T17"/>
    <mergeCell ref="F18:G18"/>
    <mergeCell ref="I18:J18"/>
    <mergeCell ref="P18:Q18"/>
    <mergeCell ref="S18:T18"/>
    <mergeCell ref="AI15:AJ16"/>
    <mergeCell ref="K16:L16"/>
    <mergeCell ref="N16:O16"/>
    <mergeCell ref="P16:Q16"/>
    <mergeCell ref="S16:T16"/>
    <mergeCell ref="AA15:AB16"/>
    <mergeCell ref="AC15:AD16"/>
    <mergeCell ref="AE15:AF16"/>
    <mergeCell ref="AG15:AH16"/>
    <mergeCell ref="AE13:AF14"/>
    <mergeCell ref="AG13:AH14"/>
    <mergeCell ref="AI13:AJ14"/>
    <mergeCell ref="A15:E16"/>
    <mergeCell ref="F15:J16"/>
    <mergeCell ref="K15:O15"/>
    <mergeCell ref="P15:T15"/>
    <mergeCell ref="U15:V16"/>
    <mergeCell ref="W15:X16"/>
    <mergeCell ref="Y15:Z16"/>
    <mergeCell ref="A12:AJ12"/>
    <mergeCell ref="A13:E14"/>
    <mergeCell ref="F13:J14"/>
    <mergeCell ref="K13:O14"/>
    <mergeCell ref="P13:T14"/>
    <mergeCell ref="U13:V14"/>
    <mergeCell ref="W13:X14"/>
    <mergeCell ref="Y13:Z14"/>
    <mergeCell ref="AA13:AB14"/>
    <mergeCell ref="AC13:AD14"/>
    <mergeCell ref="AG8:AH9"/>
    <mergeCell ref="AI8:AJ9"/>
    <mergeCell ref="U10:V11"/>
    <mergeCell ref="W10:X11"/>
    <mergeCell ref="Y10:Z11"/>
    <mergeCell ref="AA10:AB11"/>
    <mergeCell ref="AC10:AD11"/>
    <mergeCell ref="AE10:AF11"/>
    <mergeCell ref="AG10:AH11"/>
    <mergeCell ref="AI10:AJ11"/>
    <mergeCell ref="U8:V9"/>
    <mergeCell ref="W8:X9"/>
    <mergeCell ref="Y8:Z9"/>
    <mergeCell ref="AA8:AB9"/>
    <mergeCell ref="AC8:AD9"/>
    <mergeCell ref="AE8:AF9"/>
    <mergeCell ref="AG4:AH5"/>
    <mergeCell ref="AI4:AJ5"/>
    <mergeCell ref="U6:V7"/>
    <mergeCell ref="W6:X7"/>
    <mergeCell ref="Y6:Z7"/>
    <mergeCell ref="AA6:AB7"/>
    <mergeCell ref="AC6:AD7"/>
    <mergeCell ref="AE6:AF7"/>
    <mergeCell ref="AG6:AH7"/>
    <mergeCell ref="AI6:AJ7"/>
    <mergeCell ref="U4:V5"/>
    <mergeCell ref="W4:X5"/>
    <mergeCell ref="Y4:Z5"/>
    <mergeCell ref="AA4:AB5"/>
    <mergeCell ref="AC4:AD5"/>
    <mergeCell ref="AE4:AF5"/>
    <mergeCell ref="F10:J10"/>
    <mergeCell ref="F11:G11"/>
    <mergeCell ref="I11:J11"/>
    <mergeCell ref="K10:O10"/>
    <mergeCell ref="K11:L11"/>
    <mergeCell ref="N11:O11"/>
    <mergeCell ref="S7:T7"/>
    <mergeCell ref="P8:T8"/>
    <mergeCell ref="P9:Q9"/>
    <mergeCell ref="S9:T9"/>
    <mergeCell ref="F8:J8"/>
    <mergeCell ref="F9:G9"/>
    <mergeCell ref="I9:J9"/>
    <mergeCell ref="A8:E9"/>
    <mergeCell ref="A10:E11"/>
    <mergeCell ref="F4:J5"/>
    <mergeCell ref="K4:O5"/>
    <mergeCell ref="P4:T5"/>
    <mergeCell ref="K6:O6"/>
    <mergeCell ref="K7:L7"/>
    <mergeCell ref="N7:O7"/>
    <mergeCell ref="P6:T6"/>
    <mergeCell ref="P7:Q7"/>
    <mergeCell ref="S34:AJ37"/>
    <mergeCell ref="A1:AJ2"/>
    <mergeCell ref="A3:AJ3"/>
    <mergeCell ref="A39:AJ39"/>
    <mergeCell ref="A40:AJ40"/>
    <mergeCell ref="A4:E5"/>
    <mergeCell ref="F6:J7"/>
    <mergeCell ref="K8:O9"/>
    <mergeCell ref="P10:T11"/>
    <mergeCell ref="A6:E7"/>
    <mergeCell ref="AC44:AG45"/>
    <mergeCell ref="L46:L47"/>
    <mergeCell ref="M46:N47"/>
    <mergeCell ref="R46:S47"/>
    <mergeCell ref="U46:Y47"/>
    <mergeCell ref="AA46:AB47"/>
    <mergeCell ref="AC46:AG47"/>
    <mergeCell ref="R44:S45"/>
    <mergeCell ref="U44:Y45"/>
    <mergeCell ref="AA44:AB45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奥山 英幸</dc:creator>
  <cp:keywords/>
  <dc:description/>
  <cp:lastModifiedBy> </cp:lastModifiedBy>
  <cp:lastPrinted>2011-05-20T15:09:17Z</cp:lastPrinted>
  <dcterms:created xsi:type="dcterms:W3CDTF">2010-03-24T15:36:44Z</dcterms:created>
  <dcterms:modified xsi:type="dcterms:W3CDTF">2011-06-06T15:00:29Z</dcterms:modified>
  <cp:category/>
  <cp:version/>
  <cp:contentType/>
  <cp:contentStatus/>
</cp:coreProperties>
</file>