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10" activeTab="0"/>
  </bookViews>
  <sheets>
    <sheet name="トーナメント表" sheetId="1" r:id="rId1"/>
    <sheet name="結果表" sheetId="2" r:id="rId2"/>
  </sheets>
  <definedNames/>
  <calcPr fullCalcOnLoad="1"/>
</workbook>
</file>

<file path=xl/sharedStrings.xml><?xml version="1.0" encoding="utf-8"?>
<sst xmlns="http://schemas.openxmlformats.org/spreadsheetml/2006/main" count="267" uniqueCount="150">
  <si>
    <t>中山サッカークラブ</t>
  </si>
  <si>
    <t>FC.URCHINS</t>
  </si>
  <si>
    <t>チーム名</t>
  </si>
  <si>
    <t>地区</t>
  </si>
  <si>
    <t>山形地区</t>
  </si>
  <si>
    <t>鶴岡地区</t>
  </si>
  <si>
    <t>酒田地区</t>
  </si>
  <si>
    <t>米沢地区</t>
  </si>
  <si>
    <t>No.</t>
  </si>
  <si>
    <t>萩野クラブ</t>
  </si>
  <si>
    <t>新庄地区</t>
  </si>
  <si>
    <t>戸沢FC</t>
  </si>
  <si>
    <t>アズ　コルサーレFC</t>
  </si>
  <si>
    <t>FCパラフレンチ米沢</t>
  </si>
  <si>
    <t>10:00～</t>
  </si>
  <si>
    <t>11:00～</t>
  </si>
  <si>
    <t>山形フットボールクラブ</t>
  </si>
  <si>
    <t>第１7回全国クラブチームサッカー選手権大会山形県大会</t>
  </si>
  <si>
    <t>金井サッカークラブ</t>
  </si>
  <si>
    <t>豊浦クラブ</t>
  </si>
  <si>
    <t>山形銀行サッカー部</t>
  </si>
  <si>
    <t>米沢蹴友クラブ</t>
  </si>
  <si>
    <t>酒田琢友クラブ</t>
  </si>
  <si>
    <t>櫛引サッカークラブ</t>
  </si>
  <si>
    <t>①　天童第２</t>
  </si>
  <si>
    <t>②　天童第２</t>
  </si>
  <si>
    <t>12:00～</t>
  </si>
  <si>
    <t>14:00～</t>
  </si>
  <si>
    <t>13:00～</t>
  </si>
  <si>
    <t>⑥　天童サブ</t>
  </si>
  <si>
    <t>⑧　小真木原</t>
  </si>
  <si>
    <t>⑩　天童第２</t>
  </si>
  <si>
    <t>⑪　天童第２</t>
  </si>
  <si>
    <t>1回戦 (6/20)</t>
  </si>
  <si>
    <t>2回戦(6/27)</t>
  </si>
  <si>
    <t>代表決定戦(8/1)</t>
  </si>
  <si>
    <t>月日</t>
  </si>
  <si>
    <t>会場</t>
  </si>
  <si>
    <t>試合</t>
  </si>
  <si>
    <t>時間</t>
  </si>
  <si>
    <t>対戦チーム</t>
  </si>
  <si>
    <t>R</t>
  </si>
  <si>
    <t>AR1</t>
  </si>
  <si>
    <t>AR2</t>
  </si>
  <si>
    <t>S</t>
  </si>
  <si>
    <t>小真木原
東多目的広場</t>
  </si>
  <si>
    <t>VS</t>
  </si>
  <si>
    <t>協会</t>
  </si>
  <si>
    <t>櫛引</t>
  </si>
  <si>
    <t>中山</t>
  </si>
  <si>
    <t>萩野</t>
  </si>
  <si>
    <t>③</t>
  </si>
  <si>
    <t>アーチンズ</t>
  </si>
  <si>
    <t>⑥</t>
  </si>
  <si>
    <t>戸沢</t>
  </si>
  <si>
    <t>山形FC</t>
  </si>
  <si>
    <t>⑦</t>
  </si>
  <si>
    <t>アズ</t>
  </si>
  <si>
    <t>⑧</t>
  </si>
  <si>
    <t>⑨</t>
  </si>
  <si>
    <t>⑩</t>
  </si>
  <si>
    <t>⑪</t>
  </si>
  <si>
    <t>山形県総合運動　　公園第２運動広場</t>
  </si>
  <si>
    <t>山形県総合運動　　公園サブグラウンド</t>
  </si>
  <si>
    <t>米沢蹴友クラブ</t>
  </si>
  <si>
    <t>琢友</t>
  </si>
  <si>
    <t>米蹴</t>
  </si>
  <si>
    <t>山銀</t>
  </si>
  <si>
    <t>豊浦</t>
  </si>
  <si>
    <t>金井</t>
  </si>
  <si>
    <t>①</t>
  </si>
  <si>
    <t>VS</t>
  </si>
  <si>
    <t>⑤</t>
  </si>
  <si>
    <t>パラ</t>
  </si>
  <si>
    <t>④</t>
  </si>
  <si>
    <t>⑤　天童第２</t>
  </si>
  <si>
    <t>③　小真木原</t>
  </si>
  <si>
    <t>④　小真木原</t>
  </si>
  <si>
    <t>11:00～</t>
  </si>
  <si>
    <t>13:00～</t>
  </si>
  <si>
    <t>⑦　小真木原</t>
  </si>
  <si>
    <t>⑨　天童サブ</t>
  </si>
  <si>
    <t>金井サッカークラブ</t>
  </si>
  <si>
    <t>櫛引サッカークラブ</t>
  </si>
  <si>
    <t>②</t>
  </si>
  <si>
    <t>第１７回全国クラブチームサッカー選手権大会山形県大会日程表・帯同審判割当表</t>
  </si>
  <si>
    <t>PK</t>
  </si>
  <si>
    <t>会　　場</t>
  </si>
  <si>
    <t>試合</t>
  </si>
  <si>
    <t>対戦チーム</t>
  </si>
  <si>
    <t>得点者</t>
  </si>
  <si>
    <t>警告</t>
  </si>
  <si>
    <t>退場</t>
  </si>
  <si>
    <t>－</t>
  </si>
  <si>
    <t>山形</t>
  </si>
  <si>
    <t xml:space="preserve"> 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</si>
  <si>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</si>
  <si>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</si>
  <si>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</si>
  <si>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</si>
  <si>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</si>
  <si>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</si>
  <si>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</si>
  <si>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</si>
  <si>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</si>
  <si>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第１7回全国クラブチームサッカー選手権大会山形県大会　結果表</t>
  </si>
  <si>
    <t>小真木原
東多目的</t>
  </si>
  <si>
    <t>天童第２　運動広場</t>
  </si>
  <si>
    <t>天童第２　運動広場</t>
  </si>
  <si>
    <t>天童サブ　グラウンド</t>
  </si>
  <si>
    <t>鈴木、乙坂、茂木</t>
  </si>
  <si>
    <t>今野、アダム</t>
  </si>
  <si>
    <t>安野２</t>
  </si>
  <si>
    <t>安野</t>
  </si>
  <si>
    <t>秋葉</t>
  </si>
  <si>
    <t>PK</t>
  </si>
  <si>
    <t>野口</t>
  </si>
  <si>
    <t>上林</t>
  </si>
  <si>
    <t>野口、阿部</t>
  </si>
  <si>
    <t>鹿野、椎名３、大滝</t>
  </si>
  <si>
    <t>二井</t>
  </si>
  <si>
    <t>原田３</t>
  </si>
  <si>
    <t>菅原、佐藤</t>
  </si>
  <si>
    <t>高橋信</t>
  </si>
  <si>
    <t>菅野３、原田</t>
  </si>
  <si>
    <t>小野、井上</t>
  </si>
  <si>
    <t>市川</t>
  </si>
  <si>
    <t>根上、岡田、中條、上林２</t>
  </si>
  <si>
    <t>鈴木、乙坂</t>
  </si>
  <si>
    <t>伊勢</t>
  </si>
  <si>
    <t>パラ</t>
  </si>
  <si>
    <t>鳥羽、波多野聖、鈴木</t>
  </si>
  <si>
    <t>パラ</t>
  </si>
  <si>
    <t>鈴木、江畑</t>
  </si>
  <si>
    <t>阿部</t>
  </si>
  <si>
    <t>渡辺、箱山、工藤</t>
  </si>
  <si>
    <t>江畑、波多野聖、鳥羽、波多野辰、鈴木</t>
  </si>
  <si>
    <t>甘粕、伊藤</t>
  </si>
  <si>
    <t>FC</t>
  </si>
  <si>
    <t>菅原、鈴木</t>
  </si>
  <si>
    <t>11:00～</t>
  </si>
  <si>
    <t>13:00～</t>
  </si>
  <si>
    <t>尾崎、矢作、山路、椎名</t>
  </si>
  <si>
    <t>高橋信、安藤</t>
  </si>
  <si>
    <t>高橋信、原田</t>
  </si>
  <si>
    <t>奥村、門間、椎名</t>
  </si>
  <si>
    <t>パラ</t>
  </si>
  <si>
    <t>波多野辰、江畑、波多野翔、小嶋純、鳥羽</t>
  </si>
  <si>
    <t>井澤２</t>
  </si>
  <si>
    <t>高橋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</si>
</sst>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dashDot"/>
      <top style="thin">
        <color indexed="39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ashDot"/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dashDot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indexed="8"/>
      </left>
      <right>
        <color indexed="63"/>
      </right>
      <top style="thick">
        <color rgb="FFFF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indexed="10"/>
      </left>
      <right style="dashDot"/>
      <top>
        <color indexed="63"/>
      </top>
      <bottom style="thick">
        <color indexed="10"/>
      </bottom>
    </border>
    <border>
      <left style="thin"/>
      <right style="dashDot"/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8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8"/>
      </bottom>
    </border>
    <border>
      <left style="thin">
        <color indexed="3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3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39"/>
      </left>
      <right>
        <color indexed="63"/>
      </right>
      <top style="thin">
        <color indexed="39"/>
      </top>
      <bottom style="thin"/>
    </border>
    <border>
      <left>
        <color indexed="63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>
        <color indexed="63"/>
      </left>
      <right style="thin">
        <color indexed="39"/>
      </right>
      <top style="thin"/>
      <bottom style="thin"/>
    </border>
    <border>
      <left style="thin">
        <color indexed="39"/>
      </left>
      <right>
        <color indexed="63"/>
      </right>
      <top style="thin"/>
      <bottom style="thin">
        <color indexed="39"/>
      </bottom>
    </border>
    <border>
      <left>
        <color indexed="63"/>
      </left>
      <right style="thin">
        <color indexed="39"/>
      </right>
      <top style="thin"/>
      <bottom style="thin">
        <color indexed="3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ashDot"/>
      <top style="thick">
        <color indexed="10"/>
      </top>
      <bottom>
        <color indexed="63"/>
      </bottom>
    </border>
    <border>
      <left style="thin">
        <color indexed="8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ck">
        <color indexed="10"/>
      </bottom>
    </border>
    <border>
      <left style="thick">
        <color indexed="10"/>
      </left>
      <right style="dashDot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0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20" fontId="8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Border="1" applyAlignment="1">
      <alignment vertical="center"/>
    </xf>
    <xf numFmtId="20" fontId="8" fillId="0" borderId="17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20" fontId="8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8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25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7" fillId="0" borderId="21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20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20" fontId="8" fillId="0" borderId="2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56" fontId="8" fillId="0" borderId="0" xfId="0" applyNumberFormat="1" applyFont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20" fontId="19" fillId="34" borderId="31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20" fontId="8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2" xfId="0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11" fillId="33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0" xfId="0" applyBorder="1" applyAlignment="1">
      <alignment horizontal="center"/>
    </xf>
    <xf numFmtId="0" fontId="8" fillId="0" borderId="47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center"/>
    </xf>
    <xf numFmtId="177" fontId="10" fillId="33" borderId="46" xfId="0" applyNumberFormat="1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56" fontId="10" fillId="33" borderId="53" xfId="0" applyNumberFormat="1" applyFont="1" applyFill="1" applyBorder="1" applyAlignment="1">
      <alignment vertical="center" shrinkToFit="1"/>
    </xf>
    <xf numFmtId="56" fontId="10" fillId="33" borderId="54" xfId="0" applyNumberFormat="1" applyFont="1" applyFill="1" applyBorder="1" applyAlignment="1">
      <alignment vertical="center" shrinkToFit="1"/>
    </xf>
    <xf numFmtId="56" fontId="10" fillId="33" borderId="55" xfId="0" applyNumberFormat="1" applyFont="1" applyFill="1" applyBorder="1" applyAlignment="1">
      <alignment vertical="center" shrinkToFit="1"/>
    </xf>
    <xf numFmtId="56" fontId="10" fillId="33" borderId="56" xfId="0" applyNumberFormat="1" applyFont="1" applyFill="1" applyBorder="1" applyAlignment="1">
      <alignment vertical="center" shrinkToFit="1"/>
    </xf>
    <xf numFmtId="177" fontId="0" fillId="0" borderId="57" xfId="60" applyNumberFormat="1" applyFont="1" applyBorder="1" applyAlignment="1">
      <alignment horizontal="center" vertical="center"/>
      <protection/>
    </xf>
    <xf numFmtId="0" fontId="0" fillId="0" borderId="57" xfId="60" applyFont="1" applyBorder="1" applyAlignment="1">
      <alignment horizontal="center" vertical="center"/>
      <protection/>
    </xf>
    <xf numFmtId="20" fontId="0" fillId="0" borderId="57" xfId="60" applyNumberFormat="1" applyFont="1" applyBorder="1" applyAlignment="1">
      <alignment horizontal="center" vertical="center"/>
      <protection/>
    </xf>
    <xf numFmtId="0" fontId="13" fillId="0" borderId="15" xfId="60" applyFont="1" applyBorder="1" applyAlignment="1">
      <alignment horizontal="center" vertical="center" shrinkToFit="1"/>
      <protection/>
    </xf>
    <xf numFmtId="0" fontId="13" fillId="0" borderId="14" xfId="60" applyFont="1" applyBorder="1" applyAlignment="1">
      <alignment horizontal="center" vertical="center" shrinkToFit="1"/>
      <protection/>
    </xf>
    <xf numFmtId="0" fontId="13" fillId="0" borderId="33" xfId="60" applyFont="1" applyBorder="1" applyAlignment="1">
      <alignment horizontal="center" vertical="center" shrinkToFit="1"/>
      <protection/>
    </xf>
    <xf numFmtId="0" fontId="13" fillId="0" borderId="16" xfId="60" applyFont="1" applyBorder="1" applyAlignment="1">
      <alignment horizontal="center" vertical="center" shrinkToFit="1"/>
      <protection/>
    </xf>
    <xf numFmtId="20" fontId="0" fillId="0" borderId="58" xfId="60" applyNumberFormat="1" applyFont="1" applyBorder="1" applyAlignment="1">
      <alignment horizontal="center" vertical="center"/>
      <protection/>
    </xf>
    <xf numFmtId="0" fontId="0" fillId="0" borderId="58" xfId="60" applyFont="1" applyBorder="1" applyAlignment="1">
      <alignment horizontal="center" vertical="center"/>
      <protection/>
    </xf>
    <xf numFmtId="177" fontId="0" fillId="0" borderId="57" xfId="60" applyNumberFormat="1" applyFont="1" applyBorder="1" applyAlignment="1">
      <alignment horizontal="center" vertical="center"/>
      <protection/>
    </xf>
    <xf numFmtId="0" fontId="0" fillId="0" borderId="58" xfId="60" applyFont="1" applyBorder="1" applyAlignment="1">
      <alignment vertical="center"/>
      <protection/>
    </xf>
    <xf numFmtId="0" fontId="13" fillId="0" borderId="59" xfId="60" applyFont="1" applyBorder="1" applyAlignment="1">
      <alignment horizontal="center" vertical="center"/>
      <protection/>
    </xf>
    <xf numFmtId="0" fontId="13" fillId="0" borderId="60" xfId="60" applyFont="1" applyBorder="1" applyAlignment="1">
      <alignment horizontal="center" vertical="center"/>
      <protection/>
    </xf>
    <xf numFmtId="0" fontId="13" fillId="0" borderId="61" xfId="60" applyFont="1" applyBorder="1" applyAlignment="1">
      <alignment horizontal="center" vertical="center"/>
      <protection/>
    </xf>
    <xf numFmtId="0" fontId="13" fillId="0" borderId="62" xfId="60" applyFont="1" applyBorder="1" applyAlignment="1">
      <alignment horizontal="center" vertical="center"/>
      <protection/>
    </xf>
    <xf numFmtId="0" fontId="13" fillId="0" borderId="49" xfId="60" applyFont="1" applyBorder="1" applyAlignment="1">
      <alignment horizontal="center" vertical="center"/>
      <protection/>
    </xf>
    <xf numFmtId="0" fontId="13" fillId="0" borderId="60" xfId="60" applyFont="1" applyBorder="1" applyAlignment="1">
      <alignment horizontal="center" vertical="center" shrinkToFit="1"/>
      <protection/>
    </xf>
    <xf numFmtId="0" fontId="13" fillId="0" borderId="61" xfId="60" applyFont="1" applyBorder="1" applyAlignment="1">
      <alignment horizontal="center" vertical="center" shrinkToFit="1"/>
      <protection/>
    </xf>
    <xf numFmtId="0" fontId="13" fillId="0" borderId="62" xfId="60" applyFont="1" applyBorder="1" applyAlignment="1">
      <alignment horizontal="center" vertical="center" shrinkToFit="1"/>
      <protection/>
    </xf>
    <xf numFmtId="0" fontId="13" fillId="0" borderId="49" xfId="60" applyFont="1" applyBorder="1" applyAlignment="1">
      <alignment horizontal="center" vertical="center" shrinkToFit="1"/>
      <protection/>
    </xf>
    <xf numFmtId="0" fontId="13" fillId="0" borderId="57" xfId="60" applyFont="1" applyBorder="1" applyAlignment="1">
      <alignment horizontal="center" vertical="center"/>
      <protection/>
    </xf>
    <xf numFmtId="0" fontId="13" fillId="0" borderId="63" xfId="0" applyFont="1" applyBorder="1" applyAlignment="1">
      <alignment horizontal="center" vertical="center"/>
    </xf>
    <xf numFmtId="20" fontId="0" fillId="0" borderId="15" xfId="60" applyNumberFormat="1" applyFont="1" applyBorder="1" applyAlignment="1">
      <alignment horizontal="center" vertical="center"/>
      <protection/>
    </xf>
    <xf numFmtId="20" fontId="0" fillId="0" borderId="32" xfId="60" applyNumberFormat="1" applyFont="1" applyBorder="1" applyAlignment="1">
      <alignment horizontal="center" vertical="center"/>
      <protection/>
    </xf>
    <xf numFmtId="20" fontId="0" fillId="0" borderId="33" xfId="60" applyNumberFormat="1" applyFont="1" applyBorder="1" applyAlignment="1">
      <alignment horizontal="center" vertical="center"/>
      <protection/>
    </xf>
    <xf numFmtId="20" fontId="0" fillId="0" borderId="17" xfId="60" applyNumberFormat="1" applyFont="1" applyBorder="1" applyAlignment="1">
      <alignment horizontal="center" vertical="center"/>
      <protection/>
    </xf>
    <xf numFmtId="0" fontId="13" fillId="0" borderId="58" xfId="60" applyFont="1" applyBorder="1" applyAlignment="1">
      <alignment horizontal="center" vertical="center"/>
      <protection/>
    </xf>
    <xf numFmtId="0" fontId="13" fillId="0" borderId="57" xfId="60" applyFont="1" applyBorder="1" applyAlignment="1">
      <alignment horizontal="center" vertical="center" wrapText="1"/>
      <protection/>
    </xf>
    <xf numFmtId="56" fontId="10" fillId="33" borderId="64" xfId="0" applyNumberFormat="1" applyFont="1" applyFill="1" applyBorder="1" applyAlignment="1">
      <alignment vertical="center"/>
    </xf>
    <xf numFmtId="0" fontId="10" fillId="33" borderId="65" xfId="0" applyFont="1" applyFill="1" applyBorder="1" applyAlignment="1">
      <alignment vertical="center"/>
    </xf>
    <xf numFmtId="0" fontId="10" fillId="33" borderId="66" xfId="0" applyFont="1" applyFill="1" applyBorder="1" applyAlignment="1">
      <alignment vertical="center"/>
    </xf>
    <xf numFmtId="0" fontId="10" fillId="33" borderId="67" xfId="0" applyFont="1" applyFill="1" applyBorder="1" applyAlignment="1">
      <alignment vertical="center"/>
    </xf>
    <xf numFmtId="0" fontId="10" fillId="33" borderId="68" xfId="0" applyFont="1" applyFill="1" applyBorder="1" applyAlignment="1">
      <alignment vertical="center"/>
    </xf>
    <xf numFmtId="0" fontId="10" fillId="33" borderId="69" xfId="0" applyFont="1" applyFill="1" applyBorder="1" applyAlignment="1">
      <alignment vertical="center"/>
    </xf>
    <xf numFmtId="177" fontId="0" fillId="35" borderId="70" xfId="0" applyNumberFormat="1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7" fontId="0" fillId="35" borderId="70" xfId="0" applyNumberFormat="1" applyFont="1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71" xfId="0" applyNumberFormat="1" applyFont="1" applyBorder="1" applyAlignment="1">
      <alignment horizontal="center" vertical="center"/>
    </xf>
    <xf numFmtId="20" fontId="0" fillId="0" borderId="72" xfId="0" applyNumberFormat="1" applyFont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20" fontId="0" fillId="0" borderId="59" xfId="0" applyNumberForma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177" fontId="0" fillId="35" borderId="70" xfId="0" applyNumberFormat="1" applyFont="1" applyFill="1" applyBorder="1" applyAlignment="1">
      <alignment horizontal="center" vertical="center" wrapText="1"/>
    </xf>
    <xf numFmtId="177" fontId="0" fillId="0" borderId="63" xfId="0" applyNumberFormat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13" fillId="0" borderId="60" xfId="60" applyFont="1" applyBorder="1" applyAlignment="1">
      <alignment horizontal="center" vertical="center" wrapText="1"/>
      <protection/>
    </xf>
    <xf numFmtId="0" fontId="13" fillId="0" borderId="61" xfId="60" applyFont="1" applyBorder="1" applyAlignment="1">
      <alignment horizontal="center" vertical="center" wrapText="1"/>
      <protection/>
    </xf>
    <xf numFmtId="0" fontId="13" fillId="0" borderId="62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20" fontId="0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20" fontId="0" fillId="0" borderId="71" xfId="60" applyNumberFormat="1" applyFont="1" applyBorder="1" applyAlignment="1">
      <alignment horizontal="center" vertical="center"/>
      <protection/>
    </xf>
    <xf numFmtId="20" fontId="0" fillId="0" borderId="72" xfId="60" applyNumberFormat="1" applyFont="1" applyBorder="1" applyAlignment="1">
      <alignment horizontal="center" vertical="center"/>
      <protection/>
    </xf>
    <xf numFmtId="177" fontId="0" fillId="35" borderId="77" xfId="0" applyNumberFormat="1" applyFill="1" applyBorder="1" applyAlignment="1">
      <alignment horizontal="center" vertical="center" wrapText="1"/>
    </xf>
    <xf numFmtId="177" fontId="0" fillId="35" borderId="61" xfId="0" applyNumberFormat="1" applyFont="1" applyFill="1" applyBorder="1" applyAlignment="1">
      <alignment horizontal="center" vertical="center" wrapText="1"/>
    </xf>
    <xf numFmtId="177" fontId="0" fillId="35" borderId="78" xfId="0" applyNumberFormat="1" applyFont="1" applyFill="1" applyBorder="1" applyAlignment="1">
      <alignment horizontal="center" vertical="center" wrapText="1"/>
    </xf>
    <xf numFmtId="177" fontId="0" fillId="35" borderId="47" xfId="0" applyNumberFormat="1" applyFont="1" applyFill="1" applyBorder="1" applyAlignment="1">
      <alignment horizontal="center" vertical="center" wrapText="1"/>
    </xf>
    <xf numFmtId="177" fontId="0" fillId="35" borderId="79" xfId="0" applyNumberFormat="1" applyFont="1" applyFill="1" applyBorder="1" applyAlignment="1">
      <alignment horizontal="center" vertical="center" wrapText="1"/>
    </xf>
    <xf numFmtId="177" fontId="0" fillId="35" borderId="49" xfId="0" applyNumberFormat="1" applyFont="1" applyFill="1" applyBorder="1" applyAlignment="1">
      <alignment horizontal="center" vertical="center" wrapText="1"/>
    </xf>
    <xf numFmtId="0" fontId="13" fillId="0" borderId="80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80" xfId="60" applyFont="1" applyBorder="1" applyAlignment="1">
      <alignment horizontal="center" vertical="center" shrinkToFit="1"/>
      <protection/>
    </xf>
    <xf numFmtId="0" fontId="13" fillId="0" borderId="44" xfId="60" applyFont="1" applyBorder="1" applyAlignment="1">
      <alignment horizontal="center" vertical="center" shrinkToFit="1"/>
      <protection/>
    </xf>
    <xf numFmtId="0" fontId="13" fillId="0" borderId="3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4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/>
    </xf>
    <xf numFmtId="0" fontId="0" fillId="0" borderId="84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 wrapText="1"/>
    </xf>
    <xf numFmtId="0" fontId="19" fillId="36" borderId="85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20" fontId="8" fillId="0" borderId="6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6" fontId="18" fillId="34" borderId="0" xfId="0" applyNumberFormat="1" applyFont="1" applyFill="1" applyAlignment="1">
      <alignment horizontal="center" vertical="center" wrapText="1"/>
    </xf>
    <xf numFmtId="56" fontId="18" fillId="34" borderId="0" xfId="0" applyNumberFormat="1" applyFont="1" applyFill="1" applyAlignment="1" quotePrefix="1">
      <alignment horizontal="center" vertical="center" wrapText="1"/>
    </xf>
    <xf numFmtId="0" fontId="19" fillId="34" borderId="31" xfId="0" applyFont="1" applyFill="1" applyBorder="1" applyAlignment="1">
      <alignment horizontal="center" vertical="center"/>
    </xf>
    <xf numFmtId="0" fontId="19" fillId="34" borderId="86" xfId="0" applyFont="1" applyFill="1" applyBorder="1" applyAlignment="1">
      <alignment horizontal="center" vertical="center"/>
    </xf>
    <xf numFmtId="0" fontId="19" fillId="34" borderId="87" xfId="0" applyFont="1" applyFill="1" applyBorder="1" applyAlignment="1">
      <alignment horizontal="center" vertical="center"/>
    </xf>
    <xf numFmtId="0" fontId="19" fillId="34" borderId="88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="75" zoomScaleNormal="75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2" width="4.125" style="0" customWidth="1"/>
    <col min="3" max="3" width="12.625" style="0" customWidth="1"/>
    <col min="4" max="20" width="3.625" style="0" customWidth="1"/>
    <col min="21" max="28" width="3.75390625" style="0" customWidth="1"/>
    <col min="29" max="29" width="3.625" style="0" customWidth="1"/>
  </cols>
  <sheetData>
    <row r="1" spans="1:29" ht="24" customHeight="1">
      <c r="A1" s="195" t="s">
        <v>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5"/>
    </row>
    <row r="2" spans="2:5" ht="12" customHeight="1">
      <c r="B2" s="202"/>
      <c r="C2" s="203"/>
      <c r="D2" s="7"/>
      <c r="E2" s="7"/>
    </row>
    <row r="3" spans="2:24" ht="18" customHeight="1">
      <c r="B3" s="25" t="s">
        <v>8</v>
      </c>
      <c r="C3" s="210" t="s">
        <v>2</v>
      </c>
      <c r="D3" s="210"/>
      <c r="E3" s="210"/>
      <c r="F3" s="210"/>
      <c r="G3" s="210" t="s">
        <v>3</v>
      </c>
      <c r="H3" s="210"/>
      <c r="I3" s="210"/>
      <c r="J3" s="211"/>
      <c r="K3" s="210" t="s">
        <v>33</v>
      </c>
      <c r="L3" s="211"/>
      <c r="M3" s="211"/>
      <c r="N3" s="211"/>
      <c r="O3" s="210" t="s">
        <v>34</v>
      </c>
      <c r="P3" s="211"/>
      <c r="Q3" s="211"/>
      <c r="R3" s="211"/>
      <c r="S3" s="210" t="s">
        <v>35</v>
      </c>
      <c r="T3" s="211"/>
      <c r="U3" s="211"/>
      <c r="V3" s="211"/>
      <c r="W3" s="18"/>
      <c r="X3" s="18"/>
    </row>
    <row r="4" spans="3:24" ht="12" customHeight="1">
      <c r="C4" s="1"/>
      <c r="D4" s="1"/>
      <c r="E4" s="1"/>
      <c r="M4" s="1"/>
      <c r="N4" s="3"/>
      <c r="O4" s="49"/>
      <c r="P4" s="50"/>
      <c r="Q4" s="50"/>
      <c r="R4" s="51"/>
      <c r="S4" s="3"/>
      <c r="T4" s="3"/>
      <c r="U4" s="9"/>
      <c r="V4" s="29"/>
      <c r="W4" s="15"/>
      <c r="X4" s="15"/>
    </row>
    <row r="5" spans="2:24" ht="12" customHeight="1" thickBot="1">
      <c r="B5" s="197">
        <v>1</v>
      </c>
      <c r="C5" s="171" t="s">
        <v>16</v>
      </c>
      <c r="D5" s="171"/>
      <c r="E5" s="171"/>
      <c r="F5" s="171"/>
      <c r="G5" s="173" t="s">
        <v>4</v>
      </c>
      <c r="H5" s="174"/>
      <c r="I5" s="174"/>
      <c r="J5" s="175"/>
      <c r="K5" s="91"/>
      <c r="L5" s="92"/>
      <c r="M5" s="98"/>
      <c r="N5" s="98"/>
      <c r="O5" s="99"/>
      <c r="P5" s="98"/>
      <c r="Q5" s="98"/>
      <c r="R5" s="53"/>
      <c r="S5" s="3"/>
      <c r="T5" s="3"/>
      <c r="U5" s="8"/>
      <c r="V5" s="16"/>
      <c r="W5" s="2"/>
      <c r="X5" s="2"/>
    </row>
    <row r="6" spans="2:30" ht="12" customHeight="1" thickTop="1">
      <c r="B6" s="198"/>
      <c r="C6" s="172"/>
      <c r="D6" s="172"/>
      <c r="E6" s="172"/>
      <c r="F6" s="172"/>
      <c r="G6" s="176"/>
      <c r="H6" s="177"/>
      <c r="I6" s="177"/>
      <c r="J6" s="178"/>
      <c r="K6" s="30"/>
      <c r="L6" s="18"/>
      <c r="M6" s="6"/>
      <c r="N6" s="6"/>
      <c r="O6" s="65"/>
      <c r="P6" s="6"/>
      <c r="Q6" s="20"/>
      <c r="R6" s="120"/>
      <c r="S6" s="20"/>
      <c r="T6" s="20"/>
      <c r="U6" s="2"/>
      <c r="V6" s="2"/>
      <c r="W6" s="2"/>
      <c r="X6" s="2"/>
      <c r="AD6" s="10"/>
    </row>
    <row r="7" spans="3:30" ht="12" customHeight="1">
      <c r="C7" s="72"/>
      <c r="D7" s="72"/>
      <c r="E7" s="72"/>
      <c r="F7" s="72"/>
      <c r="G7" s="72"/>
      <c r="H7" s="72"/>
      <c r="I7" s="72"/>
      <c r="J7" s="73"/>
      <c r="K7" s="4"/>
      <c r="L7" s="4"/>
      <c r="M7" s="6"/>
      <c r="N7" s="6"/>
      <c r="O7" s="200" t="s">
        <v>29</v>
      </c>
      <c r="P7" s="199"/>
      <c r="Q7" s="199"/>
      <c r="R7" s="212">
        <v>5</v>
      </c>
      <c r="S7" s="20"/>
      <c r="T7" s="20"/>
      <c r="U7" s="2"/>
      <c r="V7" s="2"/>
      <c r="W7" s="2"/>
      <c r="X7" s="2"/>
      <c r="AD7" s="10"/>
    </row>
    <row r="8" spans="3:24" ht="12" customHeight="1" thickBot="1">
      <c r="C8" s="72"/>
      <c r="D8" s="72"/>
      <c r="E8" s="72"/>
      <c r="F8" s="72"/>
      <c r="G8" s="72"/>
      <c r="H8" s="72"/>
      <c r="I8" s="72"/>
      <c r="J8" s="73"/>
      <c r="K8" s="4"/>
      <c r="L8" s="4"/>
      <c r="M8" s="3"/>
      <c r="N8" s="3"/>
      <c r="O8" s="201"/>
      <c r="P8" s="199"/>
      <c r="Q8" s="199"/>
      <c r="R8" s="213"/>
      <c r="S8" s="121"/>
      <c r="T8" s="121"/>
      <c r="U8" s="89"/>
      <c r="V8" s="2"/>
      <c r="W8" s="2"/>
      <c r="X8" s="2"/>
    </row>
    <row r="9" spans="2:24" ht="12" customHeight="1" thickTop="1">
      <c r="B9" s="197">
        <v>2</v>
      </c>
      <c r="C9" s="171" t="s">
        <v>12</v>
      </c>
      <c r="D9" s="171"/>
      <c r="E9" s="171"/>
      <c r="F9" s="171"/>
      <c r="G9" s="173" t="s">
        <v>7</v>
      </c>
      <c r="H9" s="174"/>
      <c r="I9" s="174"/>
      <c r="J9" s="175"/>
      <c r="K9" s="30"/>
      <c r="L9" s="18"/>
      <c r="M9" s="3"/>
      <c r="N9" s="3"/>
      <c r="O9" s="179" t="s">
        <v>15</v>
      </c>
      <c r="P9" s="180"/>
      <c r="Q9" s="180"/>
      <c r="R9" s="170">
        <v>0</v>
      </c>
      <c r="S9" s="17"/>
      <c r="T9" s="17"/>
      <c r="U9" s="16"/>
      <c r="V9" s="153"/>
      <c r="W9" s="2"/>
      <c r="X9" s="2"/>
    </row>
    <row r="10" spans="2:30" ht="12" customHeight="1">
      <c r="B10" s="198"/>
      <c r="C10" s="172"/>
      <c r="D10" s="172"/>
      <c r="E10" s="172"/>
      <c r="F10" s="172"/>
      <c r="G10" s="176"/>
      <c r="H10" s="177"/>
      <c r="I10" s="177"/>
      <c r="J10" s="178"/>
      <c r="K10" s="214" t="s">
        <v>24</v>
      </c>
      <c r="L10" s="214"/>
      <c r="M10" s="215"/>
      <c r="N10" s="218">
        <v>0</v>
      </c>
      <c r="O10" s="182"/>
      <c r="P10" s="180"/>
      <c r="Q10" s="180"/>
      <c r="R10" s="170"/>
      <c r="S10" s="16"/>
      <c r="T10" s="16"/>
      <c r="U10" s="2"/>
      <c r="V10" s="154"/>
      <c r="W10" s="2"/>
      <c r="X10" s="2"/>
      <c r="AD10" s="10"/>
    </row>
    <row r="11" spans="11:30" ht="12" customHeight="1" thickBot="1">
      <c r="K11" s="191"/>
      <c r="L11" s="191"/>
      <c r="M11" s="216"/>
      <c r="N11" s="219"/>
      <c r="O11" s="88"/>
      <c r="P11" s="89"/>
      <c r="Q11" s="90"/>
      <c r="R11" s="59"/>
      <c r="S11" s="17"/>
      <c r="T11" s="18"/>
      <c r="U11" s="18"/>
      <c r="V11" s="155"/>
      <c r="W11" s="2"/>
      <c r="X11" s="2"/>
      <c r="AD11" s="10"/>
    </row>
    <row r="12" spans="11:24" ht="12" customHeight="1" thickTop="1">
      <c r="K12" s="192" t="s">
        <v>14</v>
      </c>
      <c r="L12" s="192"/>
      <c r="M12" s="192"/>
      <c r="N12" s="184">
        <v>2</v>
      </c>
      <c r="O12" s="58"/>
      <c r="P12" s="2"/>
      <c r="Q12" s="2"/>
      <c r="R12" s="109"/>
      <c r="S12" s="37"/>
      <c r="T12" s="35"/>
      <c r="U12" s="35"/>
      <c r="V12" s="156"/>
      <c r="W12" s="16"/>
      <c r="X12" s="16"/>
    </row>
    <row r="13" spans="2:24" ht="12" customHeight="1" thickBot="1">
      <c r="B13" s="197">
        <v>3</v>
      </c>
      <c r="C13" s="204" t="s">
        <v>11</v>
      </c>
      <c r="D13" s="205"/>
      <c r="E13" s="205"/>
      <c r="F13" s="206"/>
      <c r="G13" s="173" t="s">
        <v>10</v>
      </c>
      <c r="H13" s="174"/>
      <c r="I13" s="174"/>
      <c r="J13" s="175"/>
      <c r="K13" s="217"/>
      <c r="L13" s="217"/>
      <c r="M13" s="217"/>
      <c r="N13" s="184"/>
      <c r="O13" s="58"/>
      <c r="P13" s="2"/>
      <c r="Q13" s="16"/>
      <c r="R13" s="61"/>
      <c r="S13" s="35"/>
      <c r="T13" s="35"/>
      <c r="U13" s="35"/>
      <c r="V13" s="157"/>
      <c r="W13" s="2"/>
      <c r="X13" s="2"/>
    </row>
    <row r="14" spans="2:30" ht="12" customHeight="1" thickTop="1">
      <c r="B14" s="198"/>
      <c r="C14" s="207"/>
      <c r="D14" s="208"/>
      <c r="E14" s="208"/>
      <c r="F14" s="209"/>
      <c r="G14" s="176"/>
      <c r="H14" s="177"/>
      <c r="I14" s="177"/>
      <c r="J14" s="178"/>
      <c r="K14" s="18"/>
      <c r="L14" s="18"/>
      <c r="M14" s="32"/>
      <c r="N14" s="103"/>
      <c r="O14" s="62"/>
      <c r="P14" s="17"/>
      <c r="Q14" s="16"/>
      <c r="R14" s="61"/>
      <c r="S14" s="191" t="s">
        <v>31</v>
      </c>
      <c r="T14" s="199"/>
      <c r="U14" s="199"/>
      <c r="V14" s="159">
        <v>4</v>
      </c>
      <c r="W14" s="2"/>
      <c r="X14" s="2"/>
      <c r="AD14" s="10"/>
    </row>
    <row r="15" spans="11:30" ht="12" customHeight="1" thickBot="1">
      <c r="K15" s="4"/>
      <c r="L15" s="4"/>
      <c r="M15" s="18"/>
      <c r="N15" s="104"/>
      <c r="O15" s="63"/>
      <c r="P15" s="18"/>
      <c r="Q15" s="16"/>
      <c r="R15" s="61"/>
      <c r="S15" s="199"/>
      <c r="T15" s="199"/>
      <c r="U15" s="199"/>
      <c r="V15" s="160"/>
      <c r="W15" s="2"/>
      <c r="X15" s="2"/>
      <c r="AD15" s="10"/>
    </row>
    <row r="16" spans="11:24" ht="12" customHeight="1" thickTop="1">
      <c r="K16" s="4"/>
      <c r="L16" s="4"/>
      <c r="M16" s="28"/>
      <c r="N16" s="105"/>
      <c r="O16" s="64"/>
      <c r="P16" s="19"/>
      <c r="Q16" s="2"/>
      <c r="R16" s="109"/>
      <c r="S16" s="179" t="s">
        <v>140</v>
      </c>
      <c r="T16" s="192"/>
      <c r="U16" s="222"/>
      <c r="V16" s="161">
        <v>2</v>
      </c>
      <c r="W16" s="2"/>
      <c r="X16" s="2"/>
    </row>
    <row r="17" spans="2:24" ht="12" customHeight="1" thickBot="1">
      <c r="B17" s="197">
        <v>4</v>
      </c>
      <c r="C17" s="171" t="s">
        <v>18</v>
      </c>
      <c r="D17" s="171"/>
      <c r="E17" s="171"/>
      <c r="F17" s="171"/>
      <c r="G17" s="173" t="s">
        <v>4</v>
      </c>
      <c r="H17" s="186"/>
      <c r="I17" s="186"/>
      <c r="J17" s="187"/>
      <c r="K17" s="91"/>
      <c r="L17" s="92"/>
      <c r="M17" s="93"/>
      <c r="N17" s="103"/>
      <c r="O17" s="62"/>
      <c r="P17" s="17"/>
      <c r="Q17" s="23"/>
      <c r="R17" s="110"/>
      <c r="S17" s="179"/>
      <c r="T17" s="192"/>
      <c r="U17" s="222"/>
      <c r="V17" s="162"/>
      <c r="W17" s="2"/>
      <c r="X17" s="2"/>
    </row>
    <row r="18" spans="2:30" ht="12" customHeight="1" thickTop="1">
      <c r="B18" s="198"/>
      <c r="C18" s="172"/>
      <c r="D18" s="172"/>
      <c r="E18" s="172"/>
      <c r="F18" s="172"/>
      <c r="G18" s="188"/>
      <c r="H18" s="189"/>
      <c r="I18" s="189"/>
      <c r="J18" s="190"/>
      <c r="K18" s="191" t="s">
        <v>25</v>
      </c>
      <c r="L18" s="199"/>
      <c r="M18" s="199"/>
      <c r="N18" s="184">
        <v>4</v>
      </c>
      <c r="O18" s="54"/>
      <c r="P18" s="35"/>
      <c r="Q18" s="35"/>
      <c r="R18" s="111"/>
      <c r="S18" s="23"/>
      <c r="T18" s="23"/>
      <c r="U18" s="12"/>
      <c r="V18" s="2"/>
      <c r="W18" s="2"/>
      <c r="X18" s="2"/>
      <c r="AD18" s="21"/>
    </row>
    <row r="19" spans="11:30" ht="12" customHeight="1" thickBot="1">
      <c r="K19" s="199"/>
      <c r="L19" s="199"/>
      <c r="M19" s="199"/>
      <c r="N19" s="185"/>
      <c r="O19" s="95"/>
      <c r="P19" s="87"/>
      <c r="Q19" s="87"/>
      <c r="R19" s="111"/>
      <c r="S19" s="2"/>
      <c r="T19" s="2"/>
      <c r="U19" s="41"/>
      <c r="V19" s="24"/>
      <c r="W19" s="2"/>
      <c r="X19" s="2"/>
      <c r="AD19" s="10"/>
    </row>
    <row r="20" spans="11:24" ht="12" customHeight="1" thickTop="1">
      <c r="K20" s="192" t="s">
        <v>26</v>
      </c>
      <c r="L20" s="227"/>
      <c r="M20" s="228"/>
      <c r="N20" s="339">
        <v>0</v>
      </c>
      <c r="O20" s="56"/>
      <c r="P20" s="38"/>
      <c r="Q20" s="38"/>
      <c r="R20" s="112"/>
      <c r="S20" s="2"/>
      <c r="T20" s="2"/>
      <c r="U20" s="41"/>
      <c r="V20" s="24"/>
      <c r="W20" s="2"/>
      <c r="X20" s="2"/>
    </row>
    <row r="21" spans="2:24" ht="12" customHeight="1">
      <c r="B21" s="197">
        <v>5</v>
      </c>
      <c r="C21" s="171" t="s">
        <v>21</v>
      </c>
      <c r="D21" s="171"/>
      <c r="E21" s="171"/>
      <c r="F21" s="171"/>
      <c r="G21" s="173" t="s">
        <v>7</v>
      </c>
      <c r="H21" s="174"/>
      <c r="I21" s="174"/>
      <c r="J21" s="175"/>
      <c r="K21" s="193"/>
      <c r="L21" s="193"/>
      <c r="M21" s="229"/>
      <c r="N21" s="340"/>
      <c r="O21" s="200" t="s">
        <v>80</v>
      </c>
      <c r="P21" s="199"/>
      <c r="Q21" s="199"/>
      <c r="R21" s="223">
        <v>3</v>
      </c>
      <c r="S21" s="2"/>
      <c r="T21" s="2"/>
      <c r="U21" s="41"/>
      <c r="V21" s="24"/>
      <c r="W21" s="2"/>
      <c r="X21" s="2"/>
    </row>
    <row r="22" spans="2:30" ht="12" customHeight="1" thickBot="1">
      <c r="B22" s="198"/>
      <c r="C22" s="172"/>
      <c r="D22" s="172"/>
      <c r="E22" s="172"/>
      <c r="F22" s="172"/>
      <c r="G22" s="176"/>
      <c r="H22" s="177"/>
      <c r="I22" s="177"/>
      <c r="J22" s="178"/>
      <c r="K22" s="40"/>
      <c r="L22" s="34"/>
      <c r="M22" s="43"/>
      <c r="N22" s="22"/>
      <c r="O22" s="201"/>
      <c r="P22" s="199"/>
      <c r="Q22" s="199"/>
      <c r="R22" s="224"/>
      <c r="S22" s="89"/>
      <c r="T22" s="89"/>
      <c r="U22" s="102"/>
      <c r="V22" s="24"/>
      <c r="W22" s="2"/>
      <c r="X22" s="2"/>
      <c r="AD22" s="22"/>
    </row>
    <row r="23" spans="11:30" ht="12" customHeight="1" thickTop="1">
      <c r="K23" s="4"/>
      <c r="L23" s="4"/>
      <c r="M23" s="3"/>
      <c r="N23" s="22"/>
      <c r="O23" s="179" t="s">
        <v>15</v>
      </c>
      <c r="P23" s="180"/>
      <c r="Q23" s="181"/>
      <c r="R23" s="169">
        <v>2</v>
      </c>
      <c r="S23" s="17"/>
      <c r="T23" s="17"/>
      <c r="U23" s="9"/>
      <c r="V23" s="24"/>
      <c r="W23" s="2"/>
      <c r="X23" s="2"/>
      <c r="AD23" s="10"/>
    </row>
    <row r="24" spans="11:24" ht="12" customHeight="1">
      <c r="K24" s="4"/>
      <c r="L24" s="4"/>
      <c r="M24" s="6"/>
      <c r="N24" s="76"/>
      <c r="O24" s="182"/>
      <c r="P24" s="180"/>
      <c r="Q24" s="181"/>
      <c r="R24" s="170"/>
      <c r="S24" s="17"/>
      <c r="T24" s="17"/>
      <c r="V24" s="2"/>
      <c r="W24" s="2"/>
      <c r="X24" s="2"/>
    </row>
    <row r="25" spans="2:24" ht="12" customHeight="1">
      <c r="B25" s="197">
        <v>6</v>
      </c>
      <c r="C25" s="171" t="s">
        <v>19</v>
      </c>
      <c r="D25" s="171"/>
      <c r="E25" s="171"/>
      <c r="F25" s="171"/>
      <c r="G25" s="173" t="s">
        <v>5</v>
      </c>
      <c r="H25" s="174"/>
      <c r="I25" s="174"/>
      <c r="J25" s="175"/>
      <c r="K25" s="30"/>
      <c r="L25" s="18"/>
      <c r="M25" s="3"/>
      <c r="N25" s="106"/>
      <c r="O25" s="66"/>
      <c r="P25" s="46"/>
      <c r="Q25" s="47"/>
      <c r="R25" s="114"/>
      <c r="S25" s="19"/>
      <c r="T25" s="19"/>
      <c r="U25" s="2"/>
      <c r="V25" s="2"/>
      <c r="W25" s="2"/>
      <c r="X25" s="2"/>
    </row>
    <row r="26" spans="2:30" ht="12" customHeight="1">
      <c r="B26" s="198"/>
      <c r="C26" s="172"/>
      <c r="D26" s="172"/>
      <c r="E26" s="172"/>
      <c r="F26" s="172"/>
      <c r="G26" s="176"/>
      <c r="H26" s="177"/>
      <c r="I26" s="177"/>
      <c r="J26" s="178"/>
      <c r="K26" s="34"/>
      <c r="L26" s="34"/>
      <c r="M26" s="44"/>
      <c r="N26" s="107"/>
      <c r="O26" s="67"/>
      <c r="P26" s="42"/>
      <c r="Q26" s="42"/>
      <c r="R26" s="113"/>
      <c r="S26" s="31"/>
      <c r="T26" s="17"/>
      <c r="U26" s="2"/>
      <c r="V26" s="2"/>
      <c r="W26" s="2"/>
      <c r="X26" s="2"/>
      <c r="AD26" s="10"/>
    </row>
    <row r="27" spans="11:30" ht="12" customHeight="1">
      <c r="K27" s="7"/>
      <c r="L27" s="7"/>
      <c r="M27" s="18"/>
      <c r="N27" s="104"/>
      <c r="O27" s="54"/>
      <c r="P27" s="35"/>
      <c r="Q27" s="35"/>
      <c r="R27" s="115"/>
      <c r="S27" s="31"/>
      <c r="T27" s="16"/>
      <c r="U27" s="2"/>
      <c r="V27" s="2"/>
      <c r="W27" s="2"/>
      <c r="X27" s="2"/>
      <c r="AD27" s="10"/>
    </row>
    <row r="28" spans="11:24" ht="12" customHeight="1">
      <c r="K28" s="7"/>
      <c r="L28" s="7"/>
      <c r="M28" s="28"/>
      <c r="N28" s="105"/>
      <c r="O28" s="55"/>
      <c r="P28" s="35"/>
      <c r="Q28" s="35"/>
      <c r="R28" s="115"/>
      <c r="S28" s="31"/>
      <c r="T28" s="16"/>
      <c r="U28" s="2"/>
      <c r="V28" s="2"/>
      <c r="W28" s="2"/>
      <c r="X28" s="2"/>
    </row>
    <row r="29" spans="2:24" ht="12" customHeight="1">
      <c r="B29" s="197">
        <v>7</v>
      </c>
      <c r="C29" s="171" t="s">
        <v>20</v>
      </c>
      <c r="D29" s="171"/>
      <c r="E29" s="171"/>
      <c r="F29" s="171"/>
      <c r="G29" s="173" t="s">
        <v>4</v>
      </c>
      <c r="H29" s="186"/>
      <c r="I29" s="186"/>
      <c r="J29" s="187"/>
      <c r="K29" s="30"/>
      <c r="L29" s="18"/>
      <c r="M29" s="31" t="s">
        <v>86</v>
      </c>
      <c r="N29" s="108">
        <v>2</v>
      </c>
      <c r="O29" s="56"/>
      <c r="P29" s="38"/>
      <c r="Q29" s="38"/>
      <c r="R29" s="115"/>
      <c r="S29" s="31"/>
      <c r="T29" s="6"/>
      <c r="U29" s="16"/>
      <c r="V29" s="16"/>
      <c r="W29" s="2"/>
      <c r="X29" s="2"/>
    </row>
    <row r="30" spans="2:30" ht="12" customHeight="1">
      <c r="B30" s="198"/>
      <c r="C30" s="172"/>
      <c r="D30" s="172"/>
      <c r="E30" s="172"/>
      <c r="F30" s="172"/>
      <c r="G30" s="188"/>
      <c r="H30" s="189"/>
      <c r="I30" s="189"/>
      <c r="J30" s="190"/>
      <c r="K30" s="214" t="s">
        <v>76</v>
      </c>
      <c r="L30" s="230"/>
      <c r="M30" s="231"/>
      <c r="N30" s="336">
        <v>1</v>
      </c>
      <c r="O30" s="65"/>
      <c r="P30" s="6"/>
      <c r="Q30" s="20"/>
      <c r="R30" s="116"/>
      <c r="S30" s="20"/>
      <c r="T30" s="20"/>
      <c r="U30" s="2"/>
      <c r="V30" s="2"/>
      <c r="W30" s="2"/>
      <c r="X30" s="2"/>
      <c r="AD30" s="10"/>
    </row>
    <row r="31" spans="11:30" ht="12" customHeight="1" thickBot="1">
      <c r="K31" s="199"/>
      <c r="L31" s="199"/>
      <c r="M31" s="221"/>
      <c r="N31" s="341"/>
      <c r="O31" s="86"/>
      <c r="P31" s="87"/>
      <c r="Q31" s="87"/>
      <c r="R31" s="117"/>
      <c r="S31" s="20"/>
      <c r="T31" s="20"/>
      <c r="U31" s="2"/>
      <c r="V31" s="2"/>
      <c r="W31" s="2"/>
      <c r="X31" s="2"/>
      <c r="AD31" s="10"/>
    </row>
    <row r="32" spans="11:24" ht="12" customHeight="1" thickTop="1">
      <c r="K32" s="192" t="s">
        <v>78</v>
      </c>
      <c r="L32" s="180"/>
      <c r="M32" s="180"/>
      <c r="N32" s="342">
        <v>1</v>
      </c>
      <c r="O32" s="55"/>
      <c r="P32" s="35"/>
      <c r="Q32" s="35"/>
      <c r="R32" s="118"/>
      <c r="S32" s="19"/>
      <c r="T32" s="19"/>
      <c r="U32" s="2"/>
      <c r="V32" s="2"/>
      <c r="W32" s="13"/>
      <c r="X32" s="13"/>
    </row>
    <row r="33" spans="2:24" ht="12" customHeight="1" thickBot="1">
      <c r="B33" s="197">
        <v>8</v>
      </c>
      <c r="C33" s="220" t="s">
        <v>22</v>
      </c>
      <c r="D33" s="205"/>
      <c r="E33" s="205"/>
      <c r="F33" s="206"/>
      <c r="G33" s="173" t="s">
        <v>6</v>
      </c>
      <c r="H33" s="174"/>
      <c r="I33" s="174"/>
      <c r="J33" s="175"/>
      <c r="K33" s="232"/>
      <c r="L33" s="232"/>
      <c r="M33" s="232"/>
      <c r="N33" s="343"/>
      <c r="O33" s="56"/>
      <c r="P33" s="38"/>
      <c r="Q33" s="38"/>
      <c r="R33" s="112"/>
      <c r="S33" s="17"/>
      <c r="T33" s="17"/>
      <c r="U33" s="16"/>
      <c r="V33" s="16"/>
      <c r="W33" s="2"/>
      <c r="X33" s="2"/>
    </row>
    <row r="34" spans="2:30" ht="12" customHeight="1" thickTop="1">
      <c r="B34" s="198"/>
      <c r="C34" s="207"/>
      <c r="D34" s="208"/>
      <c r="E34" s="208"/>
      <c r="F34" s="209"/>
      <c r="G34" s="176"/>
      <c r="H34" s="177"/>
      <c r="I34" s="177"/>
      <c r="J34" s="178"/>
      <c r="K34" s="37"/>
      <c r="L34" s="35"/>
      <c r="M34" s="35"/>
      <c r="N34" s="108">
        <v>4</v>
      </c>
      <c r="O34" s="200" t="s">
        <v>30</v>
      </c>
      <c r="P34" s="199"/>
      <c r="Q34" s="199"/>
      <c r="R34" s="223">
        <v>5</v>
      </c>
      <c r="S34" s="16"/>
      <c r="T34" s="16"/>
      <c r="U34" s="2"/>
      <c r="V34" s="2"/>
      <c r="W34" s="2"/>
      <c r="X34" s="2"/>
      <c r="AD34" s="10"/>
    </row>
    <row r="35" spans="11:30" ht="12" customHeight="1" thickBot="1">
      <c r="K35" s="35"/>
      <c r="L35" s="35"/>
      <c r="M35" s="35"/>
      <c r="N35" s="76"/>
      <c r="O35" s="201"/>
      <c r="P35" s="199"/>
      <c r="Q35" s="199"/>
      <c r="R35" s="224"/>
      <c r="S35" s="100"/>
      <c r="T35" s="92"/>
      <c r="U35" s="92"/>
      <c r="V35" s="17"/>
      <c r="W35" s="2"/>
      <c r="X35" s="2"/>
      <c r="AD35" s="10"/>
    </row>
    <row r="36" spans="11:24" ht="12" customHeight="1" thickTop="1">
      <c r="K36" s="39"/>
      <c r="L36" s="38"/>
      <c r="M36" s="38"/>
      <c r="N36" s="76"/>
      <c r="O36" s="179" t="s">
        <v>28</v>
      </c>
      <c r="P36" s="180"/>
      <c r="Q36" s="181"/>
      <c r="R36" s="169">
        <v>3</v>
      </c>
      <c r="S36" s="37"/>
      <c r="T36" s="35"/>
      <c r="U36" s="36"/>
      <c r="V36" s="18"/>
      <c r="W36" s="13"/>
      <c r="X36" s="13"/>
    </row>
    <row r="37" spans="2:24" ht="12" customHeight="1" thickBot="1">
      <c r="B37" s="197">
        <v>9</v>
      </c>
      <c r="C37" s="183" t="s">
        <v>23</v>
      </c>
      <c r="D37" s="171"/>
      <c r="E37" s="171"/>
      <c r="F37" s="171"/>
      <c r="G37" s="173" t="s">
        <v>5</v>
      </c>
      <c r="H37" s="174"/>
      <c r="I37" s="174"/>
      <c r="J37" s="175"/>
      <c r="K37" s="85"/>
      <c r="L37" s="85"/>
      <c r="M37" s="85"/>
      <c r="N37" s="76"/>
      <c r="O37" s="182"/>
      <c r="P37" s="180"/>
      <c r="Q37" s="181"/>
      <c r="R37" s="170"/>
      <c r="S37" s="35"/>
      <c r="T37" s="35"/>
      <c r="U37" s="36"/>
      <c r="V37" s="19"/>
      <c r="W37" s="2"/>
      <c r="X37" s="2"/>
    </row>
    <row r="38" spans="2:30" ht="12" customHeight="1" thickTop="1">
      <c r="B38" s="198"/>
      <c r="C38" s="172"/>
      <c r="D38" s="172"/>
      <c r="E38" s="172"/>
      <c r="F38" s="172"/>
      <c r="G38" s="176"/>
      <c r="H38" s="177"/>
      <c r="I38" s="177"/>
      <c r="J38" s="178"/>
      <c r="K38" s="191" t="s">
        <v>77</v>
      </c>
      <c r="L38" s="199"/>
      <c r="M38" s="199"/>
      <c r="N38" s="184">
        <v>3</v>
      </c>
      <c r="O38" s="62"/>
      <c r="P38" s="17"/>
      <c r="Q38" s="70"/>
      <c r="R38" s="61"/>
      <c r="S38" s="39"/>
      <c r="T38" s="38"/>
      <c r="U38" s="33"/>
      <c r="V38" s="18"/>
      <c r="W38" s="2"/>
      <c r="X38" s="2"/>
      <c r="AD38" s="10"/>
    </row>
    <row r="39" spans="11:30" ht="12" customHeight="1" thickBot="1">
      <c r="K39" s="199"/>
      <c r="L39" s="199"/>
      <c r="M39" s="199"/>
      <c r="N39" s="185"/>
      <c r="O39" s="96"/>
      <c r="P39" s="92"/>
      <c r="Q39" s="97"/>
      <c r="R39" s="61"/>
      <c r="S39" s="38"/>
      <c r="T39" s="38"/>
      <c r="U39" s="33"/>
      <c r="V39" s="2"/>
      <c r="W39" s="2"/>
      <c r="X39" s="2"/>
      <c r="AD39" s="10"/>
    </row>
    <row r="40" spans="11:24" ht="12" customHeight="1" thickTop="1">
      <c r="K40" s="192" t="s">
        <v>79</v>
      </c>
      <c r="L40" s="180"/>
      <c r="M40" s="181"/>
      <c r="N40" s="335">
        <v>2</v>
      </c>
      <c r="O40" s="64"/>
      <c r="P40" s="19"/>
      <c r="Q40" s="2"/>
      <c r="R40" s="109"/>
      <c r="S40" s="48"/>
      <c r="T40" s="27"/>
      <c r="U40" s="26"/>
      <c r="V40" s="16"/>
      <c r="W40" s="2"/>
      <c r="X40" s="2"/>
    </row>
    <row r="41" spans="2:24" ht="12" customHeight="1">
      <c r="B41" s="197">
        <v>10</v>
      </c>
      <c r="C41" s="171" t="s">
        <v>0</v>
      </c>
      <c r="D41" s="171"/>
      <c r="E41" s="171"/>
      <c r="F41" s="171"/>
      <c r="G41" s="173" t="s">
        <v>4</v>
      </c>
      <c r="H41" s="174"/>
      <c r="I41" s="174"/>
      <c r="J41" s="175"/>
      <c r="K41" s="193"/>
      <c r="L41" s="193"/>
      <c r="M41" s="194"/>
      <c r="N41" s="336"/>
      <c r="O41" s="62"/>
      <c r="P41" s="17"/>
      <c r="Q41" s="23"/>
      <c r="R41" s="110"/>
      <c r="S41" s="27"/>
      <c r="T41" s="27"/>
      <c r="U41" s="26"/>
      <c r="V41" s="2"/>
      <c r="W41" s="2"/>
      <c r="X41" s="2"/>
    </row>
    <row r="42" spans="2:30" ht="12" customHeight="1">
      <c r="B42" s="198"/>
      <c r="C42" s="172"/>
      <c r="D42" s="172"/>
      <c r="E42" s="172"/>
      <c r="F42" s="172"/>
      <c r="G42" s="176"/>
      <c r="H42" s="177"/>
      <c r="I42" s="177"/>
      <c r="J42" s="178"/>
      <c r="K42" s="68"/>
      <c r="L42" s="69"/>
      <c r="M42" s="69"/>
      <c r="N42" s="22"/>
      <c r="O42" s="54"/>
      <c r="P42" s="35"/>
      <c r="Q42" s="35"/>
      <c r="R42" s="111"/>
      <c r="S42" s="191" t="s">
        <v>32</v>
      </c>
      <c r="T42" s="199"/>
      <c r="U42" s="221"/>
      <c r="V42" s="163">
        <v>0</v>
      </c>
      <c r="W42" s="2"/>
      <c r="X42" s="2"/>
      <c r="AD42" s="10"/>
    </row>
    <row r="43" spans="11:30" ht="12" customHeight="1" thickBot="1">
      <c r="K43" s="7"/>
      <c r="L43" s="7"/>
      <c r="M43" s="2"/>
      <c r="N43" s="22"/>
      <c r="O43" s="55"/>
      <c r="P43" s="35"/>
      <c r="Q43" s="35"/>
      <c r="R43" s="111"/>
      <c r="S43" s="199"/>
      <c r="T43" s="199"/>
      <c r="U43" s="221"/>
      <c r="V43" s="164"/>
      <c r="W43" s="2"/>
      <c r="X43" s="2"/>
      <c r="AD43" s="10"/>
    </row>
    <row r="44" spans="11:24" ht="12" customHeight="1" thickTop="1">
      <c r="K44" s="7"/>
      <c r="L44" s="7"/>
      <c r="M44" s="2"/>
      <c r="N44" s="22"/>
      <c r="O44" s="56"/>
      <c r="P44" s="38"/>
      <c r="Q44" s="38"/>
      <c r="R44" s="115"/>
      <c r="S44" s="179" t="s">
        <v>141</v>
      </c>
      <c r="T44" s="180"/>
      <c r="U44" s="180"/>
      <c r="V44" s="165">
        <v>7</v>
      </c>
      <c r="W44" s="14"/>
      <c r="X44" s="14"/>
    </row>
    <row r="45" spans="2:24" ht="12" customHeight="1" thickBot="1">
      <c r="B45" s="197">
        <v>11</v>
      </c>
      <c r="C45" s="171" t="s">
        <v>13</v>
      </c>
      <c r="D45" s="171"/>
      <c r="E45" s="171"/>
      <c r="F45" s="171"/>
      <c r="G45" s="173" t="s">
        <v>7</v>
      </c>
      <c r="H45" s="174"/>
      <c r="I45" s="174"/>
      <c r="J45" s="175"/>
      <c r="K45" s="91"/>
      <c r="L45" s="92"/>
      <c r="M45" s="98"/>
      <c r="N45" s="22"/>
      <c r="O45" s="57"/>
      <c r="P45" s="38"/>
      <c r="Q45" s="38"/>
      <c r="R45" s="115"/>
      <c r="S45" s="182"/>
      <c r="T45" s="180"/>
      <c r="U45" s="180"/>
      <c r="V45" s="166"/>
      <c r="W45" s="15"/>
      <c r="X45" s="15"/>
    </row>
    <row r="46" spans="2:30" ht="12" customHeight="1" thickTop="1">
      <c r="B46" s="198"/>
      <c r="C46" s="172"/>
      <c r="D46" s="172"/>
      <c r="E46" s="172"/>
      <c r="F46" s="172"/>
      <c r="G46" s="176"/>
      <c r="H46" s="177"/>
      <c r="I46" s="177"/>
      <c r="J46" s="178"/>
      <c r="K46" s="191" t="s">
        <v>75</v>
      </c>
      <c r="L46" s="191"/>
      <c r="M46" s="191"/>
      <c r="N46" s="184">
        <v>3</v>
      </c>
      <c r="O46" s="52"/>
      <c r="P46" s="3"/>
      <c r="Q46" s="2"/>
      <c r="R46" s="109"/>
      <c r="S46" s="2"/>
      <c r="T46" s="2"/>
      <c r="U46" s="24"/>
      <c r="V46" s="158"/>
      <c r="W46" s="15"/>
      <c r="X46" s="15"/>
      <c r="AD46" s="11"/>
    </row>
    <row r="47" spans="11:31" ht="12" customHeight="1" thickBot="1">
      <c r="K47" s="191"/>
      <c r="L47" s="191"/>
      <c r="M47" s="191"/>
      <c r="N47" s="185"/>
      <c r="O47" s="99"/>
      <c r="P47" s="98"/>
      <c r="Q47" s="100"/>
      <c r="R47" s="113"/>
      <c r="S47" s="17"/>
      <c r="T47" s="17"/>
      <c r="U47" s="24"/>
      <c r="V47" s="158"/>
      <c r="W47" s="9"/>
      <c r="X47" s="9"/>
      <c r="Z47" s="15"/>
      <c r="AA47" s="15"/>
      <c r="AB47" s="15"/>
      <c r="AD47" s="1"/>
      <c r="AE47" s="1"/>
    </row>
    <row r="48" spans="11:24" ht="12" customHeight="1" thickTop="1">
      <c r="K48" s="192" t="s">
        <v>27</v>
      </c>
      <c r="L48" s="180"/>
      <c r="M48" s="181"/>
      <c r="N48" s="337">
        <v>1</v>
      </c>
      <c r="O48" s="65"/>
      <c r="P48" s="6"/>
      <c r="Q48" s="17"/>
      <c r="R48" s="119"/>
      <c r="S48" s="17"/>
      <c r="T48" s="17"/>
      <c r="U48" s="2"/>
      <c r="V48" s="154"/>
      <c r="W48" s="9"/>
      <c r="X48" s="9"/>
    </row>
    <row r="49" spans="2:24" ht="12" customHeight="1">
      <c r="B49" s="197">
        <v>12</v>
      </c>
      <c r="C49" s="171" t="s">
        <v>9</v>
      </c>
      <c r="D49" s="171"/>
      <c r="E49" s="171"/>
      <c r="F49" s="171"/>
      <c r="G49" s="173" t="s">
        <v>10</v>
      </c>
      <c r="H49" s="174"/>
      <c r="I49" s="174"/>
      <c r="J49" s="175"/>
      <c r="K49" s="193"/>
      <c r="L49" s="193"/>
      <c r="M49" s="194"/>
      <c r="N49" s="338"/>
      <c r="O49" s="200" t="s">
        <v>81</v>
      </c>
      <c r="P49" s="199"/>
      <c r="Q49" s="199"/>
      <c r="R49" s="167">
        <v>5</v>
      </c>
      <c r="S49" s="19"/>
      <c r="T49" s="19"/>
      <c r="U49" s="2"/>
      <c r="V49" s="154"/>
      <c r="W49" s="9"/>
      <c r="X49" s="9"/>
    </row>
    <row r="50" spans="2:24" ht="12" customHeight="1" thickBot="1">
      <c r="B50" s="198"/>
      <c r="C50" s="172"/>
      <c r="D50" s="172"/>
      <c r="E50" s="172"/>
      <c r="F50" s="172"/>
      <c r="G50" s="176"/>
      <c r="H50" s="177"/>
      <c r="I50" s="177"/>
      <c r="J50" s="178"/>
      <c r="K50" s="2"/>
      <c r="L50" s="2"/>
      <c r="M50" s="2"/>
      <c r="N50" s="2"/>
      <c r="O50" s="201"/>
      <c r="P50" s="199"/>
      <c r="Q50" s="199"/>
      <c r="R50" s="168"/>
      <c r="S50" s="89"/>
      <c r="T50" s="89"/>
      <c r="U50" s="152"/>
      <c r="V50" s="158"/>
      <c r="W50" s="9"/>
      <c r="X50" s="9"/>
    </row>
    <row r="51" spans="3:22" ht="12" customHeight="1" thickTop="1">
      <c r="C51" s="74"/>
      <c r="D51" s="74"/>
      <c r="E51" s="74"/>
      <c r="F51" s="74"/>
      <c r="G51" s="74"/>
      <c r="H51" s="74"/>
      <c r="I51" s="45"/>
      <c r="J51" s="45"/>
      <c r="K51" s="2"/>
      <c r="L51" s="2"/>
      <c r="M51" s="2"/>
      <c r="N51" s="2"/>
      <c r="O51" s="179" t="s">
        <v>28</v>
      </c>
      <c r="P51" s="180"/>
      <c r="Q51" s="181"/>
      <c r="R51" s="169">
        <v>2</v>
      </c>
      <c r="S51" s="2"/>
      <c r="T51" s="2"/>
      <c r="U51" s="2"/>
      <c r="V51" s="2"/>
    </row>
    <row r="52" spans="3:22" ht="12" customHeight="1">
      <c r="C52" s="45"/>
      <c r="D52" s="45"/>
      <c r="E52" s="45"/>
      <c r="F52" s="45"/>
      <c r="G52" s="45"/>
      <c r="H52" s="45"/>
      <c r="I52" s="45"/>
      <c r="J52" s="45"/>
      <c r="K52" s="2"/>
      <c r="L52" s="2"/>
      <c r="M52" s="2"/>
      <c r="N52" s="2"/>
      <c r="O52" s="182"/>
      <c r="P52" s="180"/>
      <c r="Q52" s="181"/>
      <c r="R52" s="170"/>
      <c r="S52" s="2"/>
      <c r="T52" s="2"/>
      <c r="U52" s="2"/>
      <c r="V52" s="2"/>
    </row>
    <row r="53" spans="2:22" ht="12" customHeight="1" thickBot="1">
      <c r="B53" s="197">
        <v>13</v>
      </c>
      <c r="C53" s="171" t="s">
        <v>1</v>
      </c>
      <c r="D53" s="171"/>
      <c r="E53" s="171"/>
      <c r="F53" s="171"/>
      <c r="G53" s="173" t="s">
        <v>4</v>
      </c>
      <c r="H53" s="186"/>
      <c r="I53" s="186"/>
      <c r="J53" s="187"/>
      <c r="K53" s="94"/>
      <c r="L53" s="89"/>
      <c r="M53" s="89"/>
      <c r="N53" s="89"/>
      <c r="O53" s="88"/>
      <c r="P53" s="89"/>
      <c r="Q53" s="101"/>
      <c r="R53" s="109"/>
      <c r="S53" s="2"/>
      <c r="T53" s="2"/>
      <c r="U53" s="2"/>
      <c r="V53" s="2"/>
    </row>
    <row r="54" spans="2:18" ht="12" customHeight="1" thickTop="1">
      <c r="B54" s="198"/>
      <c r="C54" s="172"/>
      <c r="D54" s="172"/>
      <c r="E54" s="172"/>
      <c r="F54" s="172"/>
      <c r="G54" s="188"/>
      <c r="H54" s="189"/>
      <c r="I54" s="189"/>
      <c r="J54" s="190"/>
      <c r="O54" s="58"/>
      <c r="P54" s="2"/>
      <c r="Q54" s="2"/>
      <c r="R54" s="60"/>
    </row>
    <row r="55" spans="2:18" ht="12" customHeight="1">
      <c r="B55" s="45"/>
      <c r="O55" s="58"/>
      <c r="P55" s="2"/>
      <c r="Q55" s="2"/>
      <c r="R55" s="60"/>
    </row>
    <row r="56" ht="12" customHeight="1">
      <c r="B56" s="45"/>
    </row>
    <row r="57" ht="12" customHeight="1">
      <c r="B57" s="45"/>
    </row>
    <row r="58" spans="1:28" ht="24" customHeight="1">
      <c r="A58" s="195" t="s">
        <v>85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</row>
    <row r="59" spans="2:5" ht="12" customHeight="1">
      <c r="B59" s="71"/>
      <c r="C59" s="71"/>
      <c r="D59" s="71"/>
      <c r="E59" s="71"/>
    </row>
    <row r="60" spans="1:28" ht="12" customHeight="1">
      <c r="A60" s="233" t="s">
        <v>36</v>
      </c>
      <c r="B60" s="225"/>
      <c r="C60" s="234" t="s">
        <v>37</v>
      </c>
      <c r="D60" s="234"/>
      <c r="E60" s="234" t="s">
        <v>38</v>
      </c>
      <c r="F60" s="234"/>
      <c r="G60" s="225" t="s">
        <v>39</v>
      </c>
      <c r="H60" s="225"/>
      <c r="I60" s="235" t="s">
        <v>40</v>
      </c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7"/>
      <c r="U60" s="235" t="s">
        <v>41</v>
      </c>
      <c r="V60" s="237"/>
      <c r="W60" s="225" t="s">
        <v>42</v>
      </c>
      <c r="X60" s="225"/>
      <c r="Y60" s="225" t="s">
        <v>43</v>
      </c>
      <c r="Z60" s="225"/>
      <c r="AA60" s="225" t="s">
        <v>44</v>
      </c>
      <c r="AB60" s="226"/>
    </row>
    <row r="61" spans="1:28" ht="12" customHeight="1">
      <c r="A61" s="4"/>
      <c r="B61" s="4"/>
      <c r="C61" s="75"/>
      <c r="D61" s="75"/>
      <c r="E61" s="75"/>
      <c r="F61" s="75"/>
      <c r="G61" s="76"/>
      <c r="H61" s="76"/>
      <c r="I61" s="7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" customHeight="1">
      <c r="A62" s="238">
        <v>40349</v>
      </c>
      <c r="B62" s="239"/>
      <c r="C62" s="323" t="s">
        <v>62</v>
      </c>
      <c r="D62" s="324"/>
      <c r="E62" s="242" t="s">
        <v>70</v>
      </c>
      <c r="F62" s="242"/>
      <c r="G62" s="244">
        <v>0.4166666666666667</v>
      </c>
      <c r="H62" s="244"/>
      <c r="I62" s="245" t="s">
        <v>12</v>
      </c>
      <c r="J62" s="246"/>
      <c r="K62" s="246"/>
      <c r="L62" s="246"/>
      <c r="M62" s="249"/>
      <c r="N62" s="250" t="s">
        <v>71</v>
      </c>
      <c r="O62" s="250"/>
      <c r="P62" s="252"/>
      <c r="Q62" s="253" t="s">
        <v>11</v>
      </c>
      <c r="R62" s="253"/>
      <c r="S62" s="253"/>
      <c r="T62" s="253"/>
      <c r="U62" s="254" t="s">
        <v>47</v>
      </c>
      <c r="V62" s="255"/>
      <c r="W62" s="258" t="s">
        <v>69</v>
      </c>
      <c r="X62" s="259"/>
      <c r="Y62" s="254" t="s">
        <v>66</v>
      </c>
      <c r="Z62" s="255"/>
      <c r="AA62" s="262" t="s">
        <v>47</v>
      </c>
      <c r="AB62" s="262"/>
    </row>
    <row r="63" spans="1:28" ht="12" customHeight="1">
      <c r="A63" s="240"/>
      <c r="B63" s="241"/>
      <c r="C63" s="325"/>
      <c r="D63" s="326"/>
      <c r="E63" s="243"/>
      <c r="F63" s="243"/>
      <c r="G63" s="243"/>
      <c r="H63" s="243"/>
      <c r="I63" s="247"/>
      <c r="J63" s="248"/>
      <c r="K63" s="248"/>
      <c r="L63" s="248"/>
      <c r="M63" s="249"/>
      <c r="N63" s="250"/>
      <c r="O63" s="250"/>
      <c r="P63" s="252"/>
      <c r="Q63" s="253"/>
      <c r="R63" s="253"/>
      <c r="S63" s="253"/>
      <c r="T63" s="253"/>
      <c r="U63" s="256"/>
      <c r="V63" s="257"/>
      <c r="W63" s="260"/>
      <c r="X63" s="261"/>
      <c r="Y63" s="256"/>
      <c r="Z63" s="257"/>
      <c r="AA63" s="262"/>
      <c r="AB63" s="262"/>
    </row>
    <row r="64" spans="1:28" ht="12" customHeight="1">
      <c r="A64" s="240"/>
      <c r="B64" s="241"/>
      <c r="C64" s="325"/>
      <c r="D64" s="326"/>
      <c r="E64" s="251" t="s">
        <v>84</v>
      </c>
      <c r="F64" s="242"/>
      <c r="G64" s="244">
        <v>0.5</v>
      </c>
      <c r="H64" s="243"/>
      <c r="I64" s="245" t="s">
        <v>82</v>
      </c>
      <c r="J64" s="246"/>
      <c r="K64" s="246"/>
      <c r="L64" s="246"/>
      <c r="M64" s="249"/>
      <c r="N64" s="250" t="s">
        <v>71</v>
      </c>
      <c r="O64" s="250"/>
      <c r="P64" s="252"/>
      <c r="Q64" s="329" t="s">
        <v>64</v>
      </c>
      <c r="R64" s="329"/>
      <c r="S64" s="329"/>
      <c r="T64" s="313"/>
      <c r="U64" s="254" t="s">
        <v>47</v>
      </c>
      <c r="V64" s="255"/>
      <c r="W64" s="258" t="s">
        <v>73</v>
      </c>
      <c r="X64" s="259"/>
      <c r="Y64" s="258" t="s">
        <v>50</v>
      </c>
      <c r="Z64" s="259"/>
      <c r="AA64" s="262" t="s">
        <v>47</v>
      </c>
      <c r="AB64" s="262"/>
    </row>
    <row r="65" spans="1:28" ht="13.5" customHeight="1">
      <c r="A65" s="240"/>
      <c r="B65" s="241"/>
      <c r="C65" s="325"/>
      <c r="D65" s="326"/>
      <c r="E65" s="243"/>
      <c r="F65" s="243"/>
      <c r="G65" s="243"/>
      <c r="H65" s="243"/>
      <c r="I65" s="247"/>
      <c r="J65" s="248"/>
      <c r="K65" s="248"/>
      <c r="L65" s="248"/>
      <c r="M65" s="249"/>
      <c r="N65" s="250"/>
      <c r="O65" s="250"/>
      <c r="P65" s="252"/>
      <c r="Q65" s="330"/>
      <c r="R65" s="330"/>
      <c r="S65" s="330"/>
      <c r="T65" s="315"/>
      <c r="U65" s="256"/>
      <c r="V65" s="257"/>
      <c r="W65" s="260"/>
      <c r="X65" s="261"/>
      <c r="Y65" s="260"/>
      <c r="Z65" s="261"/>
      <c r="AA65" s="262"/>
      <c r="AB65" s="262"/>
    </row>
    <row r="66" spans="1:28" ht="13.5" customHeight="1">
      <c r="A66" s="240"/>
      <c r="B66" s="241"/>
      <c r="C66" s="325"/>
      <c r="D66" s="326"/>
      <c r="E66" s="243" t="s">
        <v>72</v>
      </c>
      <c r="F66" s="243"/>
      <c r="G66" s="244">
        <v>0.583333333333333</v>
      </c>
      <c r="H66" s="243"/>
      <c r="I66" s="258" t="s">
        <v>13</v>
      </c>
      <c r="J66" s="331"/>
      <c r="K66" s="331"/>
      <c r="L66" s="331"/>
      <c r="M66" s="249"/>
      <c r="N66" s="250" t="s">
        <v>71</v>
      </c>
      <c r="O66" s="250"/>
      <c r="P66" s="252"/>
      <c r="Q66" s="329" t="s">
        <v>9</v>
      </c>
      <c r="R66" s="329"/>
      <c r="S66" s="329"/>
      <c r="T66" s="313"/>
      <c r="U66" s="254" t="s">
        <v>47</v>
      </c>
      <c r="V66" s="255"/>
      <c r="W66" s="258" t="s">
        <v>57</v>
      </c>
      <c r="X66" s="259"/>
      <c r="Y66" s="258" t="s">
        <v>54</v>
      </c>
      <c r="Z66" s="259"/>
      <c r="AA66" s="262" t="s">
        <v>47</v>
      </c>
      <c r="AB66" s="262"/>
    </row>
    <row r="67" spans="1:28" ht="13.5" customHeight="1">
      <c r="A67" s="240"/>
      <c r="B67" s="241"/>
      <c r="C67" s="327"/>
      <c r="D67" s="328"/>
      <c r="E67" s="243"/>
      <c r="F67" s="243"/>
      <c r="G67" s="243"/>
      <c r="H67" s="243"/>
      <c r="I67" s="260"/>
      <c r="J67" s="332"/>
      <c r="K67" s="332"/>
      <c r="L67" s="332"/>
      <c r="M67" s="249"/>
      <c r="N67" s="250"/>
      <c r="O67" s="250"/>
      <c r="P67" s="252"/>
      <c r="Q67" s="330"/>
      <c r="R67" s="330"/>
      <c r="S67" s="330"/>
      <c r="T67" s="315"/>
      <c r="U67" s="256"/>
      <c r="V67" s="257"/>
      <c r="W67" s="260"/>
      <c r="X67" s="261"/>
      <c r="Y67" s="260"/>
      <c r="Z67" s="261"/>
      <c r="AA67" s="262"/>
      <c r="AB67" s="262"/>
    </row>
    <row r="68" spans="1:28" ht="13.5" customHeight="1">
      <c r="A68" s="240"/>
      <c r="B68" s="241"/>
      <c r="C68" s="307" t="s">
        <v>45</v>
      </c>
      <c r="D68" s="277"/>
      <c r="E68" s="243" t="s">
        <v>51</v>
      </c>
      <c r="F68" s="243"/>
      <c r="G68" s="321">
        <v>0.4583333333333333</v>
      </c>
      <c r="H68" s="322"/>
      <c r="I68" s="258" t="s">
        <v>20</v>
      </c>
      <c r="J68" s="331"/>
      <c r="K68" s="331"/>
      <c r="L68" s="331"/>
      <c r="M68" s="249"/>
      <c r="N68" s="250" t="s">
        <v>71</v>
      </c>
      <c r="O68" s="250"/>
      <c r="P68" s="252"/>
      <c r="Q68" s="253" t="s">
        <v>22</v>
      </c>
      <c r="R68" s="253"/>
      <c r="S68" s="253"/>
      <c r="T68" s="253"/>
      <c r="U68" s="254" t="s">
        <v>47</v>
      </c>
      <c r="V68" s="255"/>
      <c r="W68" s="312" t="s">
        <v>48</v>
      </c>
      <c r="X68" s="313"/>
      <c r="Y68" s="258" t="s">
        <v>49</v>
      </c>
      <c r="Z68" s="259"/>
      <c r="AA68" s="262" t="s">
        <v>47</v>
      </c>
      <c r="AB68" s="262"/>
    </row>
    <row r="69" spans="1:28" ht="13.5">
      <c r="A69" s="240"/>
      <c r="B69" s="241"/>
      <c r="C69" s="278"/>
      <c r="D69" s="277"/>
      <c r="E69" s="243"/>
      <c r="F69" s="243"/>
      <c r="G69" s="266"/>
      <c r="H69" s="267"/>
      <c r="I69" s="260"/>
      <c r="J69" s="332"/>
      <c r="K69" s="332"/>
      <c r="L69" s="332"/>
      <c r="M69" s="249"/>
      <c r="N69" s="250"/>
      <c r="O69" s="250"/>
      <c r="P69" s="252"/>
      <c r="Q69" s="253"/>
      <c r="R69" s="253"/>
      <c r="S69" s="253"/>
      <c r="T69" s="253"/>
      <c r="U69" s="256"/>
      <c r="V69" s="257"/>
      <c r="W69" s="314"/>
      <c r="X69" s="315"/>
      <c r="Y69" s="260"/>
      <c r="Z69" s="261"/>
      <c r="AA69" s="262"/>
      <c r="AB69" s="262"/>
    </row>
    <row r="70" spans="1:28" ht="13.5" customHeight="1">
      <c r="A70" s="240"/>
      <c r="B70" s="241"/>
      <c r="C70" s="278"/>
      <c r="D70" s="277"/>
      <c r="E70" s="243" t="s">
        <v>74</v>
      </c>
      <c r="F70" s="243"/>
      <c r="G70" s="264">
        <v>0.5416666666666666</v>
      </c>
      <c r="H70" s="265"/>
      <c r="I70" s="268" t="s">
        <v>83</v>
      </c>
      <c r="J70" s="268"/>
      <c r="K70" s="268"/>
      <c r="L70" s="268"/>
      <c r="M70" s="249"/>
      <c r="N70" s="250" t="s">
        <v>71</v>
      </c>
      <c r="O70" s="250"/>
      <c r="P70" s="252"/>
      <c r="Q70" s="331" t="s">
        <v>0</v>
      </c>
      <c r="R70" s="331"/>
      <c r="S70" s="331"/>
      <c r="T70" s="259"/>
      <c r="U70" s="254" t="s">
        <v>47</v>
      </c>
      <c r="V70" s="255"/>
      <c r="W70" s="269" t="s">
        <v>67</v>
      </c>
      <c r="X70" s="262"/>
      <c r="Y70" s="258" t="s">
        <v>65</v>
      </c>
      <c r="Z70" s="259"/>
      <c r="AA70" s="262" t="s">
        <v>47</v>
      </c>
      <c r="AB70" s="262"/>
    </row>
    <row r="71" spans="1:28" ht="13.5">
      <c r="A71" s="240"/>
      <c r="B71" s="241"/>
      <c r="C71" s="279"/>
      <c r="D71" s="277"/>
      <c r="E71" s="243"/>
      <c r="F71" s="243"/>
      <c r="G71" s="266"/>
      <c r="H71" s="267"/>
      <c r="I71" s="268"/>
      <c r="J71" s="268"/>
      <c r="K71" s="268"/>
      <c r="L71" s="268"/>
      <c r="M71" s="249"/>
      <c r="N71" s="250"/>
      <c r="O71" s="250"/>
      <c r="P71" s="252"/>
      <c r="Q71" s="332"/>
      <c r="R71" s="332"/>
      <c r="S71" s="332"/>
      <c r="T71" s="261"/>
      <c r="U71" s="256"/>
      <c r="V71" s="257"/>
      <c r="W71" s="262"/>
      <c r="X71" s="262"/>
      <c r="Y71" s="260"/>
      <c r="Z71" s="261"/>
      <c r="AA71" s="262"/>
      <c r="AB71" s="262"/>
    </row>
    <row r="72" spans="2:28" ht="18.75">
      <c r="B72" s="6"/>
      <c r="C72" s="77"/>
      <c r="D72" s="77"/>
      <c r="E72" s="77"/>
      <c r="F72" s="77"/>
      <c r="G72" s="5"/>
      <c r="H72" s="5"/>
      <c r="I72" s="5"/>
      <c r="J72" s="5"/>
      <c r="K72" s="78"/>
      <c r="L72" s="78"/>
      <c r="M72" s="78"/>
      <c r="N72" s="79"/>
      <c r="O72" s="79"/>
      <c r="P72" s="79"/>
      <c r="Q72" s="79"/>
      <c r="R72" s="79"/>
      <c r="S72" s="79"/>
      <c r="T72" s="79"/>
      <c r="U72" s="80"/>
      <c r="V72" s="81"/>
      <c r="W72" s="81"/>
      <c r="X72" s="81"/>
      <c r="Y72" s="81"/>
      <c r="Z72" s="81"/>
      <c r="AA72" s="82"/>
      <c r="AB72" s="82"/>
    </row>
    <row r="73" spans="1:28" ht="13.5">
      <c r="A73" s="270">
        <v>40356</v>
      </c>
      <c r="B73" s="271"/>
      <c r="C73" s="276" t="s">
        <v>63</v>
      </c>
      <c r="D73" s="277"/>
      <c r="E73" s="280" t="s">
        <v>53</v>
      </c>
      <c r="F73" s="280"/>
      <c r="G73" s="282">
        <v>0.4583333333333333</v>
      </c>
      <c r="H73" s="283"/>
      <c r="I73" s="286" t="s">
        <v>55</v>
      </c>
      <c r="J73" s="287"/>
      <c r="K73" s="287"/>
      <c r="L73" s="287"/>
      <c r="M73" s="290"/>
      <c r="N73" s="297" t="s">
        <v>46</v>
      </c>
      <c r="O73" s="297"/>
      <c r="P73" s="298"/>
      <c r="Q73" s="287" t="str">
        <f>Q62</f>
        <v>戸沢FC</v>
      </c>
      <c r="R73" s="287"/>
      <c r="S73" s="287"/>
      <c r="T73" s="305"/>
      <c r="U73" s="299" t="s">
        <v>47</v>
      </c>
      <c r="V73" s="300"/>
      <c r="W73" s="258" t="s">
        <v>73</v>
      </c>
      <c r="X73" s="259"/>
      <c r="Y73" s="293" t="s">
        <v>52</v>
      </c>
      <c r="Z73" s="333"/>
      <c r="AA73" s="263" t="s">
        <v>47</v>
      </c>
      <c r="AB73" s="263"/>
    </row>
    <row r="74" spans="1:28" ht="13.5">
      <c r="A74" s="272"/>
      <c r="B74" s="273"/>
      <c r="C74" s="278"/>
      <c r="D74" s="277"/>
      <c r="E74" s="281"/>
      <c r="F74" s="281"/>
      <c r="G74" s="284"/>
      <c r="H74" s="285"/>
      <c r="I74" s="288"/>
      <c r="J74" s="289"/>
      <c r="K74" s="289"/>
      <c r="L74" s="289"/>
      <c r="M74" s="290"/>
      <c r="N74" s="297"/>
      <c r="O74" s="297"/>
      <c r="P74" s="298"/>
      <c r="Q74" s="289"/>
      <c r="R74" s="289"/>
      <c r="S74" s="289"/>
      <c r="T74" s="306"/>
      <c r="U74" s="301"/>
      <c r="V74" s="302"/>
      <c r="W74" s="260"/>
      <c r="X74" s="261"/>
      <c r="Y74" s="295"/>
      <c r="Z74" s="334"/>
      <c r="AA74" s="263"/>
      <c r="AB74" s="263"/>
    </row>
    <row r="75" spans="1:28" ht="13.5" customHeight="1">
      <c r="A75" s="272"/>
      <c r="B75" s="273"/>
      <c r="C75" s="278"/>
      <c r="D75" s="277"/>
      <c r="E75" s="281" t="s">
        <v>59</v>
      </c>
      <c r="F75" s="280"/>
      <c r="G75" s="291">
        <v>0.5416666666666666</v>
      </c>
      <c r="H75" s="292"/>
      <c r="I75" s="293" t="str">
        <f>I66</f>
        <v>FCパラフレンチ米沢</v>
      </c>
      <c r="J75" s="294"/>
      <c r="K75" s="294"/>
      <c r="L75" s="294"/>
      <c r="M75" s="290"/>
      <c r="N75" s="297" t="s">
        <v>46</v>
      </c>
      <c r="O75" s="297"/>
      <c r="P75" s="298"/>
      <c r="Q75" s="186" t="s">
        <v>1</v>
      </c>
      <c r="R75" s="186"/>
      <c r="S75" s="186"/>
      <c r="T75" s="303"/>
      <c r="U75" s="299" t="s">
        <v>47</v>
      </c>
      <c r="V75" s="300"/>
      <c r="W75" s="263" t="s">
        <v>55</v>
      </c>
      <c r="X75" s="263"/>
      <c r="Y75" s="258" t="s">
        <v>54</v>
      </c>
      <c r="Z75" s="259"/>
      <c r="AA75" s="263" t="s">
        <v>47</v>
      </c>
      <c r="AB75" s="263"/>
    </row>
    <row r="76" spans="1:28" ht="13.5">
      <c r="A76" s="272"/>
      <c r="B76" s="273"/>
      <c r="C76" s="279"/>
      <c r="D76" s="277"/>
      <c r="E76" s="281"/>
      <c r="F76" s="281"/>
      <c r="G76" s="284"/>
      <c r="H76" s="285"/>
      <c r="I76" s="295"/>
      <c r="J76" s="296"/>
      <c r="K76" s="296"/>
      <c r="L76" s="296"/>
      <c r="M76" s="290"/>
      <c r="N76" s="297"/>
      <c r="O76" s="297"/>
      <c r="P76" s="298"/>
      <c r="Q76" s="189"/>
      <c r="R76" s="189"/>
      <c r="S76" s="189"/>
      <c r="T76" s="304"/>
      <c r="U76" s="301"/>
      <c r="V76" s="302"/>
      <c r="W76" s="263"/>
      <c r="X76" s="263"/>
      <c r="Y76" s="260"/>
      <c r="Z76" s="261"/>
      <c r="AA76" s="263"/>
      <c r="AB76" s="263"/>
    </row>
    <row r="77" spans="1:28" ht="13.5" customHeight="1">
      <c r="A77" s="272"/>
      <c r="B77" s="273"/>
      <c r="C77" s="307" t="s">
        <v>45</v>
      </c>
      <c r="D77" s="277"/>
      <c r="E77" s="308" t="s">
        <v>56</v>
      </c>
      <c r="F77" s="309"/>
      <c r="G77" s="282">
        <v>0.4583333333333333</v>
      </c>
      <c r="H77" s="283"/>
      <c r="I77" s="310" t="str">
        <f>I64</f>
        <v>金井サッカークラブ</v>
      </c>
      <c r="J77" s="310"/>
      <c r="K77" s="310"/>
      <c r="L77" s="310"/>
      <c r="M77" s="290"/>
      <c r="N77" s="297" t="s">
        <v>46</v>
      </c>
      <c r="O77" s="297"/>
      <c r="P77" s="298"/>
      <c r="Q77" s="287" t="s">
        <v>19</v>
      </c>
      <c r="R77" s="287"/>
      <c r="S77" s="287"/>
      <c r="T77" s="305"/>
      <c r="U77" s="299" t="s">
        <v>47</v>
      </c>
      <c r="V77" s="300"/>
      <c r="W77" s="258" t="s">
        <v>65</v>
      </c>
      <c r="X77" s="259"/>
      <c r="Y77" s="312" t="s">
        <v>48</v>
      </c>
      <c r="Z77" s="313"/>
      <c r="AA77" s="263" t="s">
        <v>47</v>
      </c>
      <c r="AB77" s="263"/>
    </row>
    <row r="78" spans="1:28" ht="13.5">
      <c r="A78" s="272"/>
      <c r="B78" s="273"/>
      <c r="C78" s="278"/>
      <c r="D78" s="277"/>
      <c r="E78" s="281"/>
      <c r="F78" s="281"/>
      <c r="G78" s="284"/>
      <c r="H78" s="285"/>
      <c r="I78" s="310"/>
      <c r="J78" s="310"/>
      <c r="K78" s="310"/>
      <c r="L78" s="310"/>
      <c r="M78" s="290"/>
      <c r="N78" s="297"/>
      <c r="O78" s="297"/>
      <c r="P78" s="298"/>
      <c r="Q78" s="289"/>
      <c r="R78" s="289"/>
      <c r="S78" s="289"/>
      <c r="T78" s="306"/>
      <c r="U78" s="301"/>
      <c r="V78" s="302"/>
      <c r="W78" s="260"/>
      <c r="X78" s="261"/>
      <c r="Y78" s="314"/>
      <c r="Z78" s="315"/>
      <c r="AA78" s="263"/>
      <c r="AB78" s="263"/>
    </row>
    <row r="79" spans="1:28" ht="13.5" customHeight="1">
      <c r="A79" s="272"/>
      <c r="B79" s="273"/>
      <c r="C79" s="278"/>
      <c r="D79" s="277"/>
      <c r="E79" s="281" t="s">
        <v>58</v>
      </c>
      <c r="F79" s="280"/>
      <c r="G79" s="291">
        <v>0.5416666666666666</v>
      </c>
      <c r="H79" s="292"/>
      <c r="I79" s="310" t="str">
        <f>Q68</f>
        <v>酒田琢友クラブ</v>
      </c>
      <c r="J79" s="310"/>
      <c r="K79" s="310"/>
      <c r="L79" s="310"/>
      <c r="M79" s="290"/>
      <c r="N79" s="297" t="s">
        <v>46</v>
      </c>
      <c r="O79" s="297"/>
      <c r="P79" s="298"/>
      <c r="Q79" s="287" t="str">
        <f>I70</f>
        <v>櫛引サッカークラブ</v>
      </c>
      <c r="R79" s="287"/>
      <c r="S79" s="287"/>
      <c r="T79" s="305"/>
      <c r="U79" s="299" t="s">
        <v>47</v>
      </c>
      <c r="V79" s="300"/>
      <c r="W79" s="258" t="s">
        <v>69</v>
      </c>
      <c r="X79" s="259"/>
      <c r="Y79" s="269" t="s">
        <v>68</v>
      </c>
      <c r="Z79" s="262"/>
      <c r="AA79" s="263" t="s">
        <v>47</v>
      </c>
      <c r="AB79" s="263"/>
    </row>
    <row r="80" spans="1:28" ht="13.5">
      <c r="A80" s="274"/>
      <c r="B80" s="275"/>
      <c r="C80" s="279"/>
      <c r="D80" s="277"/>
      <c r="E80" s="311"/>
      <c r="F80" s="311"/>
      <c r="G80" s="284"/>
      <c r="H80" s="285"/>
      <c r="I80" s="310"/>
      <c r="J80" s="310"/>
      <c r="K80" s="310"/>
      <c r="L80" s="310"/>
      <c r="M80" s="290"/>
      <c r="N80" s="297"/>
      <c r="O80" s="297"/>
      <c r="P80" s="298"/>
      <c r="Q80" s="289"/>
      <c r="R80" s="289"/>
      <c r="S80" s="289"/>
      <c r="T80" s="306"/>
      <c r="U80" s="301"/>
      <c r="V80" s="302"/>
      <c r="W80" s="260"/>
      <c r="X80" s="261"/>
      <c r="Y80" s="262"/>
      <c r="Z80" s="262"/>
      <c r="AA80" s="263"/>
      <c r="AB80" s="263"/>
    </row>
    <row r="81" spans="2:28" ht="18.75">
      <c r="B81" s="83"/>
      <c r="C81" s="83"/>
      <c r="D81" s="83"/>
      <c r="E81" s="83"/>
      <c r="F81" s="83"/>
      <c r="G81" s="83"/>
      <c r="H81" s="1"/>
      <c r="I81" s="5"/>
      <c r="J81" s="78"/>
      <c r="K81" s="78"/>
      <c r="L81" s="78"/>
      <c r="M81" s="79"/>
      <c r="N81" s="79"/>
      <c r="O81" s="79"/>
      <c r="P81" s="79"/>
      <c r="Q81" s="79"/>
      <c r="R81" s="79"/>
      <c r="S81" s="79"/>
      <c r="T81" s="79"/>
      <c r="U81" s="84"/>
      <c r="V81" s="84"/>
      <c r="W81" s="84"/>
      <c r="X81" s="84"/>
      <c r="Y81" s="84"/>
      <c r="Z81" s="81"/>
      <c r="AA81" s="81"/>
      <c r="AB81" s="81"/>
    </row>
    <row r="82" spans="1:28" ht="13.5" customHeight="1">
      <c r="A82" s="270">
        <v>40391</v>
      </c>
      <c r="B82" s="271"/>
      <c r="C82" s="276" t="s">
        <v>62</v>
      </c>
      <c r="D82" s="277"/>
      <c r="E82" s="281" t="s">
        <v>60</v>
      </c>
      <c r="F82" s="280"/>
      <c r="G82" s="316">
        <v>0.4166666666666667</v>
      </c>
      <c r="H82" s="316"/>
      <c r="I82" s="318" t="str">
        <f>I73</f>
        <v>山形FC</v>
      </c>
      <c r="J82" s="318"/>
      <c r="K82" s="318"/>
      <c r="L82" s="318"/>
      <c r="M82" s="290"/>
      <c r="N82" s="297" t="s">
        <v>46</v>
      </c>
      <c r="O82" s="297"/>
      <c r="P82" s="298"/>
      <c r="Q82" s="287" t="str">
        <f>I77</f>
        <v>金井サッカークラブ</v>
      </c>
      <c r="R82" s="287"/>
      <c r="S82" s="287"/>
      <c r="T82" s="305"/>
      <c r="U82" s="299" t="s">
        <v>47</v>
      </c>
      <c r="V82" s="300"/>
      <c r="W82" s="263" t="s">
        <v>47</v>
      </c>
      <c r="X82" s="263"/>
      <c r="Y82" s="263" t="s">
        <v>47</v>
      </c>
      <c r="Z82" s="263"/>
      <c r="AA82" s="263" t="s">
        <v>47</v>
      </c>
      <c r="AB82" s="263"/>
    </row>
    <row r="83" spans="1:28" ht="13.5">
      <c r="A83" s="272"/>
      <c r="B83" s="273"/>
      <c r="C83" s="278"/>
      <c r="D83" s="277"/>
      <c r="E83" s="281"/>
      <c r="F83" s="281"/>
      <c r="G83" s="317"/>
      <c r="H83" s="317"/>
      <c r="I83" s="318"/>
      <c r="J83" s="318"/>
      <c r="K83" s="318"/>
      <c r="L83" s="318"/>
      <c r="M83" s="290"/>
      <c r="N83" s="297"/>
      <c r="O83" s="297"/>
      <c r="P83" s="298"/>
      <c r="Q83" s="289"/>
      <c r="R83" s="289"/>
      <c r="S83" s="289"/>
      <c r="T83" s="306"/>
      <c r="U83" s="301"/>
      <c r="V83" s="302"/>
      <c r="W83" s="263"/>
      <c r="X83" s="263"/>
      <c r="Y83" s="263"/>
      <c r="Z83" s="263"/>
      <c r="AA83" s="263"/>
      <c r="AB83" s="263"/>
    </row>
    <row r="84" spans="1:28" ht="13.5">
      <c r="A84" s="272"/>
      <c r="B84" s="273"/>
      <c r="C84" s="278"/>
      <c r="D84" s="277"/>
      <c r="E84" s="281" t="s">
        <v>61</v>
      </c>
      <c r="F84" s="280"/>
      <c r="G84" s="316">
        <v>0.5</v>
      </c>
      <c r="H84" s="317"/>
      <c r="I84" s="318" t="str">
        <f>I79</f>
        <v>酒田琢友クラブ</v>
      </c>
      <c r="J84" s="318"/>
      <c r="K84" s="318"/>
      <c r="L84" s="318"/>
      <c r="M84" s="290"/>
      <c r="N84" s="297" t="s">
        <v>46</v>
      </c>
      <c r="O84" s="297"/>
      <c r="P84" s="298"/>
      <c r="Q84" s="294" t="str">
        <f>I75</f>
        <v>FCパラフレンチ米沢</v>
      </c>
      <c r="R84" s="294"/>
      <c r="S84" s="294"/>
      <c r="T84" s="319"/>
      <c r="U84" s="299" t="s">
        <v>47</v>
      </c>
      <c r="V84" s="300"/>
      <c r="W84" s="263" t="s">
        <v>47</v>
      </c>
      <c r="X84" s="263"/>
      <c r="Y84" s="263" t="s">
        <v>47</v>
      </c>
      <c r="Z84" s="263"/>
      <c r="AA84" s="263" t="s">
        <v>47</v>
      </c>
      <c r="AB84" s="263"/>
    </row>
    <row r="85" spans="1:28" ht="13.5">
      <c r="A85" s="272"/>
      <c r="B85" s="273"/>
      <c r="C85" s="279"/>
      <c r="D85" s="277"/>
      <c r="E85" s="281"/>
      <c r="F85" s="281"/>
      <c r="G85" s="317"/>
      <c r="H85" s="317"/>
      <c r="I85" s="318"/>
      <c r="J85" s="318"/>
      <c r="K85" s="318"/>
      <c r="L85" s="318"/>
      <c r="M85" s="290"/>
      <c r="N85" s="297"/>
      <c r="O85" s="297"/>
      <c r="P85" s="298"/>
      <c r="Q85" s="296"/>
      <c r="R85" s="296"/>
      <c r="S85" s="296"/>
      <c r="T85" s="320"/>
      <c r="U85" s="301"/>
      <c r="V85" s="302"/>
      <c r="W85" s="263"/>
      <c r="X85" s="263"/>
      <c r="Y85" s="263"/>
      <c r="Z85" s="263"/>
      <c r="AA85" s="263"/>
      <c r="AB85" s="263"/>
    </row>
  </sheetData>
  <sheetProtection/>
  <mergeCells count="229">
    <mergeCell ref="N46:N47"/>
    <mergeCell ref="N48:N49"/>
    <mergeCell ref="N18:N19"/>
    <mergeCell ref="N20:N21"/>
    <mergeCell ref="N30:N31"/>
    <mergeCell ref="N32:N33"/>
    <mergeCell ref="I66:L67"/>
    <mergeCell ref="W68:X69"/>
    <mergeCell ref="Y68:Z69"/>
    <mergeCell ref="N68:O69"/>
    <mergeCell ref="P68:P69"/>
    <mergeCell ref="P64:P65"/>
    <mergeCell ref="Q64:T65"/>
    <mergeCell ref="N64:O65"/>
    <mergeCell ref="Q68:T69"/>
    <mergeCell ref="U68:V69"/>
    <mergeCell ref="P73:P74"/>
    <mergeCell ref="I68:L69"/>
    <mergeCell ref="M68:M69"/>
    <mergeCell ref="W75:X76"/>
    <mergeCell ref="W73:X74"/>
    <mergeCell ref="Y73:Z74"/>
    <mergeCell ref="N73:O74"/>
    <mergeCell ref="Q73:T74"/>
    <mergeCell ref="U73:V74"/>
    <mergeCell ref="Q70:T71"/>
    <mergeCell ref="P66:P67"/>
    <mergeCell ref="Q66:T67"/>
    <mergeCell ref="AA68:AB69"/>
    <mergeCell ref="W64:X65"/>
    <mergeCell ref="W66:X67"/>
    <mergeCell ref="Y64:Z65"/>
    <mergeCell ref="C68:D71"/>
    <mergeCell ref="U66:V67"/>
    <mergeCell ref="Y66:Z67"/>
    <mergeCell ref="AA66:AB67"/>
    <mergeCell ref="E68:F69"/>
    <mergeCell ref="G68:H69"/>
    <mergeCell ref="Y70:Z71"/>
    <mergeCell ref="AA70:AB71"/>
    <mergeCell ref="C62:D67"/>
    <mergeCell ref="U64:V65"/>
    <mergeCell ref="U84:V85"/>
    <mergeCell ref="W84:X85"/>
    <mergeCell ref="Y84:Z85"/>
    <mergeCell ref="AA84:AB85"/>
    <mergeCell ref="E66:F67"/>
    <mergeCell ref="G66:H67"/>
    <mergeCell ref="M66:M67"/>
    <mergeCell ref="N66:O67"/>
    <mergeCell ref="U82:V83"/>
    <mergeCell ref="Y75:Z76"/>
    <mergeCell ref="W82:X83"/>
    <mergeCell ref="Y82:Z83"/>
    <mergeCell ref="AA82:AB83"/>
    <mergeCell ref="E84:F85"/>
    <mergeCell ref="G84:H85"/>
    <mergeCell ref="I84:L85"/>
    <mergeCell ref="M84:M85"/>
    <mergeCell ref="N84:O85"/>
    <mergeCell ref="P84:P85"/>
    <mergeCell ref="Q84:T85"/>
    <mergeCell ref="AA79:AB80"/>
    <mergeCell ref="A82:B85"/>
    <mergeCell ref="C82:D85"/>
    <mergeCell ref="E82:F83"/>
    <mergeCell ref="G82:H83"/>
    <mergeCell ref="I82:L83"/>
    <mergeCell ref="M82:M83"/>
    <mergeCell ref="N82:O83"/>
    <mergeCell ref="P82:P83"/>
    <mergeCell ref="Q82:T83"/>
    <mergeCell ref="W79:X80"/>
    <mergeCell ref="Y79:Z80"/>
    <mergeCell ref="P77:P78"/>
    <mergeCell ref="Q77:T78"/>
    <mergeCell ref="U77:V78"/>
    <mergeCell ref="W77:X78"/>
    <mergeCell ref="Y77:Z78"/>
    <mergeCell ref="AA77:AB78"/>
    <mergeCell ref="C77:D80"/>
    <mergeCell ref="E77:F78"/>
    <mergeCell ref="G77:H78"/>
    <mergeCell ref="I77:L78"/>
    <mergeCell ref="M77:M78"/>
    <mergeCell ref="N77:O78"/>
    <mergeCell ref="E79:F80"/>
    <mergeCell ref="G79:H80"/>
    <mergeCell ref="I79:L80"/>
    <mergeCell ref="M79:M80"/>
    <mergeCell ref="N75:O76"/>
    <mergeCell ref="P75:P76"/>
    <mergeCell ref="U75:V76"/>
    <mergeCell ref="M75:M76"/>
    <mergeCell ref="U79:V80"/>
    <mergeCell ref="Q75:T76"/>
    <mergeCell ref="N79:O80"/>
    <mergeCell ref="P79:P80"/>
    <mergeCell ref="Q79:T80"/>
    <mergeCell ref="AA75:AB76"/>
    <mergeCell ref="A73:B80"/>
    <mergeCell ref="C73:D76"/>
    <mergeCell ref="E73:F74"/>
    <mergeCell ref="G73:H74"/>
    <mergeCell ref="I73:L74"/>
    <mergeCell ref="M73:M74"/>
    <mergeCell ref="E75:F76"/>
    <mergeCell ref="G75:H76"/>
    <mergeCell ref="I75:L76"/>
    <mergeCell ref="AA73:AB74"/>
    <mergeCell ref="AA64:AB65"/>
    <mergeCell ref="E70:F71"/>
    <mergeCell ref="G70:H71"/>
    <mergeCell ref="I70:L71"/>
    <mergeCell ref="M70:M71"/>
    <mergeCell ref="N70:O71"/>
    <mergeCell ref="P70:P71"/>
    <mergeCell ref="U70:V71"/>
    <mergeCell ref="W70:X71"/>
    <mergeCell ref="P62:P63"/>
    <mergeCell ref="Q62:T63"/>
    <mergeCell ref="U62:V63"/>
    <mergeCell ref="W62:X63"/>
    <mergeCell ref="Y62:Z63"/>
    <mergeCell ref="AA62:AB63"/>
    <mergeCell ref="A62:B71"/>
    <mergeCell ref="E62:F63"/>
    <mergeCell ref="G62:H63"/>
    <mergeCell ref="I62:L63"/>
    <mergeCell ref="M62:M63"/>
    <mergeCell ref="N62:O63"/>
    <mergeCell ref="E64:F65"/>
    <mergeCell ref="G64:H65"/>
    <mergeCell ref="I64:L65"/>
    <mergeCell ref="M64:M65"/>
    <mergeCell ref="A58:AB58"/>
    <mergeCell ref="A60:B60"/>
    <mergeCell ref="C60:D60"/>
    <mergeCell ref="E60:F60"/>
    <mergeCell ref="G60:H60"/>
    <mergeCell ref="I60:T60"/>
    <mergeCell ref="U60:V60"/>
    <mergeCell ref="W60:X60"/>
    <mergeCell ref="R36:R37"/>
    <mergeCell ref="S44:U45"/>
    <mergeCell ref="Y60:Z60"/>
    <mergeCell ref="AA60:AB60"/>
    <mergeCell ref="G5:J6"/>
    <mergeCell ref="K18:M19"/>
    <mergeCell ref="K20:M21"/>
    <mergeCell ref="K40:M41"/>
    <mergeCell ref="K30:M31"/>
    <mergeCell ref="K32:M33"/>
    <mergeCell ref="R9:R10"/>
    <mergeCell ref="S3:V3"/>
    <mergeCell ref="B13:B14"/>
    <mergeCell ref="N10:N11"/>
    <mergeCell ref="N12:N13"/>
    <mergeCell ref="C33:F34"/>
    <mergeCell ref="S14:U15"/>
    <mergeCell ref="B33:B34"/>
    <mergeCell ref="B29:B30"/>
    <mergeCell ref="S16:U17"/>
    <mergeCell ref="B17:B18"/>
    <mergeCell ref="B21:B22"/>
    <mergeCell ref="B9:B10"/>
    <mergeCell ref="B25:B26"/>
    <mergeCell ref="G21:J22"/>
    <mergeCell ref="O34:Q35"/>
    <mergeCell ref="O3:R3"/>
    <mergeCell ref="G3:J3"/>
    <mergeCell ref="G29:J30"/>
    <mergeCell ref="R7:R8"/>
    <mergeCell ref="C3:F3"/>
    <mergeCell ref="B37:B38"/>
    <mergeCell ref="O7:Q8"/>
    <mergeCell ref="O9:Q10"/>
    <mergeCell ref="K10:M11"/>
    <mergeCell ref="K12:M13"/>
    <mergeCell ref="B5:B6"/>
    <mergeCell ref="O21:Q22"/>
    <mergeCell ref="O23:Q24"/>
    <mergeCell ref="C5:F6"/>
    <mergeCell ref="B2:C2"/>
    <mergeCell ref="G13:J14"/>
    <mergeCell ref="C17:F18"/>
    <mergeCell ref="G17:J18"/>
    <mergeCell ref="C13:F14"/>
    <mergeCell ref="K3:N3"/>
    <mergeCell ref="A1:AB1"/>
    <mergeCell ref="B49:B50"/>
    <mergeCell ref="B41:B42"/>
    <mergeCell ref="B53:B54"/>
    <mergeCell ref="C53:F54"/>
    <mergeCell ref="K38:M39"/>
    <mergeCell ref="C9:F10"/>
    <mergeCell ref="B45:B46"/>
    <mergeCell ref="G9:J10"/>
    <mergeCell ref="C45:F46"/>
    <mergeCell ref="G53:J54"/>
    <mergeCell ref="K46:M47"/>
    <mergeCell ref="K48:M49"/>
    <mergeCell ref="G45:J46"/>
    <mergeCell ref="C41:F42"/>
    <mergeCell ref="C21:F22"/>
    <mergeCell ref="C25:F26"/>
    <mergeCell ref="G25:J26"/>
    <mergeCell ref="C29:F30"/>
    <mergeCell ref="G41:J42"/>
    <mergeCell ref="C49:F50"/>
    <mergeCell ref="G49:J50"/>
    <mergeCell ref="O51:Q52"/>
    <mergeCell ref="G33:J34"/>
    <mergeCell ref="C37:F38"/>
    <mergeCell ref="G37:J38"/>
    <mergeCell ref="O36:Q37"/>
    <mergeCell ref="N38:N39"/>
    <mergeCell ref="O49:Q50"/>
    <mergeCell ref="N40:N41"/>
    <mergeCell ref="V14:V15"/>
    <mergeCell ref="V16:V17"/>
    <mergeCell ref="V42:V43"/>
    <mergeCell ref="V44:V45"/>
    <mergeCell ref="R49:R50"/>
    <mergeCell ref="R51:R52"/>
    <mergeCell ref="S42:U43"/>
    <mergeCell ref="R21:R22"/>
    <mergeCell ref="R23:R24"/>
    <mergeCell ref="R34:R3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">
      <selection activeCell="T32" sqref="T32"/>
    </sheetView>
  </sheetViews>
  <sheetFormatPr defaultColWidth="9.00390625" defaultRowHeight="13.5"/>
  <cols>
    <col min="1" max="1" width="1.00390625" style="122" customWidth="1"/>
    <col min="2" max="2" width="8.00390625" style="122" bestFit="1" customWidth="1"/>
    <col min="3" max="3" width="0.6171875" style="122" customWidth="1"/>
    <col min="4" max="4" width="8.00390625" style="122" bestFit="1" customWidth="1"/>
    <col min="5" max="5" width="4.75390625" style="123" bestFit="1" customWidth="1"/>
    <col min="6" max="6" width="4.75390625" style="124" bestFit="1" customWidth="1"/>
    <col min="7" max="7" width="14.75390625" style="122" bestFit="1" customWidth="1"/>
    <col min="8" max="9" width="2.25390625" style="122" bestFit="1" customWidth="1"/>
    <col min="10" max="10" width="3.00390625" style="123" bestFit="1" customWidth="1"/>
    <col min="11" max="12" width="2.25390625" style="123" bestFit="1" customWidth="1"/>
    <col min="13" max="13" width="14.125" style="125" bestFit="1" customWidth="1"/>
    <col min="14" max="14" width="4.50390625" style="125" bestFit="1" customWidth="1"/>
    <col min="15" max="15" width="30.00390625" style="122" bestFit="1" customWidth="1"/>
    <col min="16" max="16" width="4.50390625" style="31" bestFit="1" customWidth="1"/>
    <col min="17" max="17" width="21.125" style="123" bestFit="1" customWidth="1"/>
    <col min="18" max="18" width="5.00390625" style="31" bestFit="1" customWidth="1"/>
    <col min="19" max="19" width="8.50390625" style="122" bestFit="1" customWidth="1"/>
    <col min="20" max="16384" width="9.00390625" style="122" customWidth="1"/>
  </cols>
  <sheetData>
    <row r="1" ht="16.5" customHeight="1">
      <c r="C1" s="122" t="s">
        <v>95</v>
      </c>
    </row>
    <row r="2" spans="2:32" ht="18.75">
      <c r="B2" s="195" t="s">
        <v>105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/>
      <c r="AE2" s="79"/>
      <c r="AF2" s="79"/>
    </row>
    <row r="3" spans="4:5" ht="16.5" customHeight="1">
      <c r="D3" s="128"/>
      <c r="E3" s="129"/>
    </row>
    <row r="4" ht="16.5" customHeight="1"/>
    <row r="5" spans="2:19" ht="16.5" customHeight="1">
      <c r="B5" s="355">
        <v>40349</v>
      </c>
      <c r="D5" s="130" t="s">
        <v>87</v>
      </c>
      <c r="E5" s="131" t="s">
        <v>88</v>
      </c>
      <c r="F5" s="132" t="s">
        <v>39</v>
      </c>
      <c r="G5" s="357" t="s">
        <v>89</v>
      </c>
      <c r="H5" s="357"/>
      <c r="I5" s="357"/>
      <c r="J5" s="357"/>
      <c r="K5" s="357"/>
      <c r="L5" s="357"/>
      <c r="M5" s="357"/>
      <c r="N5" s="358" t="s">
        <v>90</v>
      </c>
      <c r="O5" s="359"/>
      <c r="P5" s="358" t="s">
        <v>91</v>
      </c>
      <c r="Q5" s="359"/>
      <c r="R5" s="358" t="s">
        <v>92</v>
      </c>
      <c r="S5" s="360"/>
    </row>
    <row r="6" spans="2:22" ht="16.5" customHeight="1">
      <c r="B6" s="356"/>
      <c r="D6" s="344" t="s">
        <v>107</v>
      </c>
      <c r="E6" s="348" t="str">
        <f>'トーナメント表'!E62</f>
        <v>①</v>
      </c>
      <c r="F6" s="349">
        <v>0.4166666666666667</v>
      </c>
      <c r="G6" s="350" t="str">
        <f>'トーナメント表'!I62</f>
        <v>アズ　コルサーレFC</v>
      </c>
      <c r="H6" s="352">
        <f>I6+I7</f>
        <v>0</v>
      </c>
      <c r="I6" s="134">
        <v>0</v>
      </c>
      <c r="J6" s="134" t="s">
        <v>96</v>
      </c>
      <c r="K6" s="134">
        <v>0</v>
      </c>
      <c r="L6" s="347">
        <f>K6+K7</f>
        <v>2</v>
      </c>
      <c r="M6" s="347" t="str">
        <f>'トーナメント表'!Q62</f>
        <v>戸沢FC</v>
      </c>
      <c r="N6" s="133"/>
      <c r="O6" s="135"/>
      <c r="P6" s="134"/>
      <c r="Q6" s="135"/>
      <c r="R6" s="134"/>
      <c r="S6" s="136"/>
      <c r="V6" s="137"/>
    </row>
    <row r="7" spans="2:22" ht="16.5" customHeight="1">
      <c r="B7" s="356"/>
      <c r="D7" s="345"/>
      <c r="E7" s="348"/>
      <c r="F7" s="349"/>
      <c r="G7" s="351"/>
      <c r="H7" s="353"/>
      <c r="I7" s="139">
        <v>0</v>
      </c>
      <c r="J7" s="139" t="s">
        <v>97</v>
      </c>
      <c r="K7" s="139">
        <v>2</v>
      </c>
      <c r="L7" s="347"/>
      <c r="M7" s="347"/>
      <c r="N7" s="138" t="s">
        <v>54</v>
      </c>
      <c r="O7" s="140" t="s">
        <v>125</v>
      </c>
      <c r="P7" s="139" t="s">
        <v>54</v>
      </c>
      <c r="Q7" s="140" t="s">
        <v>126</v>
      </c>
      <c r="R7" s="139"/>
      <c r="S7" s="140"/>
      <c r="V7" s="137"/>
    </row>
    <row r="8" spans="2:22" ht="16.5" customHeight="1">
      <c r="B8" s="356"/>
      <c r="D8" s="345"/>
      <c r="E8" s="348" t="str">
        <f>'トーナメント表'!E64</f>
        <v>②</v>
      </c>
      <c r="F8" s="349">
        <v>0.458333333333333</v>
      </c>
      <c r="G8" s="350" t="str">
        <f>'トーナメント表'!I64</f>
        <v>金井サッカークラブ</v>
      </c>
      <c r="H8" s="352">
        <f>I8+I9</f>
        <v>4</v>
      </c>
      <c r="I8" s="134">
        <v>2</v>
      </c>
      <c r="J8" s="134" t="s">
        <v>93</v>
      </c>
      <c r="K8" s="134">
        <v>0</v>
      </c>
      <c r="L8" s="347">
        <f>K8+K9</f>
        <v>0</v>
      </c>
      <c r="M8" s="347" t="str">
        <f>'トーナメント表'!Q64</f>
        <v>米沢蹴友クラブ</v>
      </c>
      <c r="N8" s="133" t="s">
        <v>69</v>
      </c>
      <c r="O8" s="135" t="s">
        <v>124</v>
      </c>
      <c r="P8" s="134"/>
      <c r="Q8" s="135"/>
      <c r="R8" s="134"/>
      <c r="S8" s="136"/>
      <c r="V8" s="137"/>
    </row>
    <row r="9" spans="2:22" ht="16.5" customHeight="1">
      <c r="B9" s="356"/>
      <c r="D9" s="345"/>
      <c r="E9" s="348"/>
      <c r="F9" s="349"/>
      <c r="G9" s="351"/>
      <c r="H9" s="353"/>
      <c r="I9" s="139">
        <v>2</v>
      </c>
      <c r="J9" s="139" t="s">
        <v>93</v>
      </c>
      <c r="K9" s="139">
        <v>0</v>
      </c>
      <c r="L9" s="347"/>
      <c r="M9" s="347"/>
      <c r="N9" s="138"/>
      <c r="O9" s="140"/>
      <c r="P9" s="139"/>
      <c r="Q9" s="140"/>
      <c r="R9" s="139"/>
      <c r="S9" s="140"/>
      <c r="V9" s="137"/>
    </row>
    <row r="10" spans="2:22" ht="16.5" customHeight="1">
      <c r="B10" s="356"/>
      <c r="D10" s="345"/>
      <c r="E10" s="348" t="str">
        <f>'トーナメント表'!E66</f>
        <v>⑤</v>
      </c>
      <c r="F10" s="349">
        <v>0.5</v>
      </c>
      <c r="G10" s="350" t="str">
        <f>'トーナメント表'!I66</f>
        <v>FCパラフレンチ米沢</v>
      </c>
      <c r="H10" s="352">
        <f>I10+I11</f>
        <v>3</v>
      </c>
      <c r="I10" s="134">
        <v>1</v>
      </c>
      <c r="J10" s="134" t="s">
        <v>93</v>
      </c>
      <c r="K10" s="134">
        <v>0</v>
      </c>
      <c r="L10" s="347">
        <f>K10+K11</f>
        <v>1</v>
      </c>
      <c r="M10" s="347" t="str">
        <f>'トーナメント表'!Q66</f>
        <v>萩野クラブ</v>
      </c>
      <c r="N10" s="133" t="s">
        <v>130</v>
      </c>
      <c r="O10" s="135" t="s">
        <v>131</v>
      </c>
      <c r="P10" s="134" t="s">
        <v>132</v>
      </c>
      <c r="Q10" s="135" t="s">
        <v>133</v>
      </c>
      <c r="R10" s="134"/>
      <c r="S10" s="136"/>
      <c r="V10" s="137"/>
    </row>
    <row r="11" spans="2:22" ht="16.5" customHeight="1">
      <c r="B11" s="356"/>
      <c r="D11" s="346"/>
      <c r="E11" s="348"/>
      <c r="F11" s="349"/>
      <c r="G11" s="351"/>
      <c r="H11" s="353"/>
      <c r="I11" s="139">
        <v>2</v>
      </c>
      <c r="J11" s="139" t="s">
        <v>93</v>
      </c>
      <c r="K11" s="139">
        <v>1</v>
      </c>
      <c r="L11" s="347"/>
      <c r="M11" s="347"/>
      <c r="N11" s="138" t="s">
        <v>50</v>
      </c>
      <c r="O11" s="140" t="s">
        <v>134</v>
      </c>
      <c r="P11" s="139" t="s">
        <v>50</v>
      </c>
      <c r="Q11" s="140" t="s">
        <v>135</v>
      </c>
      <c r="R11" s="139"/>
      <c r="S11" s="140"/>
      <c r="V11" s="137"/>
    </row>
    <row r="12" spans="2:22" ht="16.5" customHeight="1">
      <c r="B12" s="356"/>
      <c r="D12" s="345" t="s">
        <v>106</v>
      </c>
      <c r="E12" s="348" t="str">
        <f>'トーナメント表'!E68</f>
        <v>③</v>
      </c>
      <c r="F12" s="349">
        <v>0.4583333333333333</v>
      </c>
      <c r="G12" s="350" t="str">
        <f>'トーナメント表'!I68</f>
        <v>山形銀行サッカー部</v>
      </c>
      <c r="H12" s="352">
        <f>I12+I13</f>
        <v>1</v>
      </c>
      <c r="I12" s="134">
        <v>0</v>
      </c>
      <c r="J12" s="134" t="s">
        <v>98</v>
      </c>
      <c r="K12" s="134">
        <v>0</v>
      </c>
      <c r="L12" s="352">
        <f>K12+K13</f>
        <v>1</v>
      </c>
      <c r="M12" s="347" t="str">
        <f>'トーナメント表'!Q68</f>
        <v>酒田琢友クラブ</v>
      </c>
      <c r="N12" s="133" t="s">
        <v>67</v>
      </c>
      <c r="O12" s="135" t="s">
        <v>116</v>
      </c>
      <c r="P12" s="134" t="s">
        <v>67</v>
      </c>
      <c r="Q12" s="135" t="s">
        <v>118</v>
      </c>
      <c r="R12" s="134"/>
      <c r="S12" s="136"/>
      <c r="V12" s="137"/>
    </row>
    <row r="13" spans="2:22" ht="16.5" customHeight="1">
      <c r="B13" s="356"/>
      <c r="D13" s="345"/>
      <c r="E13" s="348"/>
      <c r="F13" s="349"/>
      <c r="G13" s="365"/>
      <c r="H13" s="354"/>
      <c r="I13" s="31">
        <v>1</v>
      </c>
      <c r="J13" s="31" t="s">
        <v>93</v>
      </c>
      <c r="K13" s="31">
        <v>1</v>
      </c>
      <c r="L13" s="354"/>
      <c r="M13" s="347"/>
      <c r="N13" s="151" t="s">
        <v>65</v>
      </c>
      <c r="O13" s="141" t="s">
        <v>117</v>
      </c>
      <c r="Q13" s="141"/>
      <c r="S13" s="142"/>
      <c r="V13" s="137"/>
    </row>
    <row r="14" spans="2:22" ht="16.5" customHeight="1">
      <c r="B14" s="356"/>
      <c r="D14" s="345"/>
      <c r="E14" s="348"/>
      <c r="F14" s="349"/>
      <c r="G14" s="351"/>
      <c r="H14" s="139"/>
      <c r="I14" s="139">
        <v>2</v>
      </c>
      <c r="J14" s="139" t="s">
        <v>115</v>
      </c>
      <c r="K14" s="139">
        <v>4</v>
      </c>
      <c r="L14" s="139"/>
      <c r="M14" s="347"/>
      <c r="N14" s="138"/>
      <c r="O14" s="140"/>
      <c r="P14" s="139"/>
      <c r="Q14" s="140"/>
      <c r="R14" s="139"/>
      <c r="S14" s="140"/>
      <c r="V14" s="137"/>
    </row>
    <row r="15" spans="2:22" ht="16.5" customHeight="1">
      <c r="B15" s="356"/>
      <c r="D15" s="345"/>
      <c r="E15" s="348" t="str">
        <f>'トーナメント表'!E70</f>
        <v>④</v>
      </c>
      <c r="F15" s="349">
        <v>0.5416666666666666</v>
      </c>
      <c r="G15" s="350" t="str">
        <f>'トーナメント表'!I70</f>
        <v>櫛引サッカークラブ</v>
      </c>
      <c r="H15" s="352">
        <f>I15+I16</f>
        <v>3</v>
      </c>
      <c r="I15" s="134">
        <v>2</v>
      </c>
      <c r="J15" s="134" t="s">
        <v>99</v>
      </c>
      <c r="K15" s="134">
        <v>0</v>
      </c>
      <c r="L15" s="347">
        <f>K15+K16</f>
        <v>2</v>
      </c>
      <c r="M15" s="347" t="str">
        <f>'トーナメント表'!Q70</f>
        <v>中山サッカークラブ</v>
      </c>
      <c r="N15" s="133" t="s">
        <v>48</v>
      </c>
      <c r="O15" s="135" t="s">
        <v>110</v>
      </c>
      <c r="P15" s="133" t="s">
        <v>48</v>
      </c>
      <c r="Q15" s="135" t="s">
        <v>112</v>
      </c>
      <c r="R15" s="133" t="s">
        <v>48</v>
      </c>
      <c r="S15" s="135" t="s">
        <v>113</v>
      </c>
      <c r="V15" s="137"/>
    </row>
    <row r="16" spans="2:22" ht="16.5" customHeight="1">
      <c r="B16" s="356"/>
      <c r="D16" s="345"/>
      <c r="E16" s="348"/>
      <c r="F16" s="349"/>
      <c r="G16" s="351"/>
      <c r="H16" s="353"/>
      <c r="I16" s="139">
        <v>1</v>
      </c>
      <c r="J16" s="139" t="s">
        <v>100</v>
      </c>
      <c r="K16" s="139">
        <v>2</v>
      </c>
      <c r="L16" s="347"/>
      <c r="M16" s="347"/>
      <c r="N16" s="138" t="s">
        <v>49</v>
      </c>
      <c r="O16" s="140" t="s">
        <v>111</v>
      </c>
      <c r="P16" s="138" t="s">
        <v>49</v>
      </c>
      <c r="Q16" s="140" t="s">
        <v>114</v>
      </c>
      <c r="R16" s="138"/>
      <c r="S16" s="143"/>
      <c r="V16" s="137"/>
    </row>
    <row r="17" ht="16.5" customHeight="1">
      <c r="B17" s="144"/>
    </row>
    <row r="18" spans="2:19" ht="16.5" customHeight="1">
      <c r="B18" s="356">
        <v>40386</v>
      </c>
      <c r="D18" s="130" t="s">
        <v>87</v>
      </c>
      <c r="E18" s="131" t="s">
        <v>88</v>
      </c>
      <c r="F18" s="132" t="s">
        <v>39</v>
      </c>
      <c r="G18" s="357" t="s">
        <v>89</v>
      </c>
      <c r="H18" s="357"/>
      <c r="I18" s="357"/>
      <c r="J18" s="357"/>
      <c r="K18" s="357"/>
      <c r="L18" s="357"/>
      <c r="M18" s="357"/>
      <c r="N18" s="358" t="s">
        <v>90</v>
      </c>
      <c r="O18" s="359"/>
      <c r="P18" s="358" t="s">
        <v>91</v>
      </c>
      <c r="Q18" s="359"/>
      <c r="R18" s="358" t="s">
        <v>92</v>
      </c>
      <c r="S18" s="360"/>
    </row>
    <row r="19" spans="2:19" ht="16.5" customHeight="1">
      <c r="B19" s="356"/>
      <c r="D19" s="344" t="s">
        <v>109</v>
      </c>
      <c r="E19" s="362" t="str">
        <f>'トーナメント表'!E73</f>
        <v>⑥</v>
      </c>
      <c r="F19" s="349">
        <v>0.4583333333333333</v>
      </c>
      <c r="G19" s="362" t="str">
        <f>'トーナメント表'!I73</f>
        <v>山形FC</v>
      </c>
      <c r="H19" s="347">
        <f>I19+I20</f>
        <v>5</v>
      </c>
      <c r="I19" s="134">
        <v>1</v>
      </c>
      <c r="J19" s="134" t="s">
        <v>96</v>
      </c>
      <c r="K19" s="134">
        <v>0</v>
      </c>
      <c r="L19" s="347">
        <f>K19+K20</f>
        <v>0</v>
      </c>
      <c r="M19" s="363" t="str">
        <f>'トーナメント表'!Q73</f>
        <v>戸沢FC</v>
      </c>
      <c r="N19" s="134" t="s">
        <v>94</v>
      </c>
      <c r="O19" s="135" t="s">
        <v>119</v>
      </c>
      <c r="P19" s="134"/>
      <c r="Q19" s="135"/>
      <c r="R19" s="145"/>
      <c r="S19" s="136"/>
    </row>
    <row r="20" spans="2:19" ht="16.5" customHeight="1">
      <c r="B20" s="356"/>
      <c r="D20" s="345"/>
      <c r="E20" s="362"/>
      <c r="F20" s="349"/>
      <c r="G20" s="362"/>
      <c r="H20" s="347"/>
      <c r="I20" s="139">
        <v>4</v>
      </c>
      <c r="J20" s="139" t="s">
        <v>101</v>
      </c>
      <c r="K20" s="139">
        <v>0</v>
      </c>
      <c r="L20" s="347"/>
      <c r="M20" s="364"/>
      <c r="N20" s="139"/>
      <c r="O20" s="140"/>
      <c r="P20" s="139" t="s">
        <v>54</v>
      </c>
      <c r="Q20" s="140" t="s">
        <v>120</v>
      </c>
      <c r="R20" s="146"/>
      <c r="S20" s="143"/>
    </row>
    <row r="21" spans="2:19" ht="16.5" customHeight="1">
      <c r="B21" s="356"/>
      <c r="D21" s="345"/>
      <c r="E21" s="362" t="str">
        <f>'トーナメント表'!E75</f>
        <v>⑨</v>
      </c>
      <c r="F21" s="349">
        <v>0.5416666666666666</v>
      </c>
      <c r="G21" s="362" t="str">
        <f>'トーナメント表'!I75</f>
        <v>FCパラフレンチ米沢</v>
      </c>
      <c r="H21" s="347">
        <f>I21+I22</f>
        <v>5</v>
      </c>
      <c r="I21" s="134">
        <v>0</v>
      </c>
      <c r="J21" s="134" t="s">
        <v>93</v>
      </c>
      <c r="K21" s="134">
        <v>0</v>
      </c>
      <c r="L21" s="347">
        <f>K21+K22</f>
        <v>2</v>
      </c>
      <c r="M21" s="361" t="str">
        <f>'トーナメント表'!Q75</f>
        <v>FC.URCHINS</v>
      </c>
      <c r="N21" s="134" t="s">
        <v>73</v>
      </c>
      <c r="O21" s="135" t="s">
        <v>136</v>
      </c>
      <c r="P21" s="134" t="s">
        <v>132</v>
      </c>
      <c r="Q21" s="135" t="s">
        <v>137</v>
      </c>
      <c r="R21" s="145"/>
      <c r="S21" s="136"/>
    </row>
    <row r="22" spans="2:19" ht="16.5" customHeight="1">
      <c r="B22" s="356"/>
      <c r="D22" s="345"/>
      <c r="E22" s="362"/>
      <c r="F22" s="349"/>
      <c r="G22" s="362"/>
      <c r="H22" s="347"/>
      <c r="I22" s="139">
        <v>5</v>
      </c>
      <c r="J22" s="139" t="s">
        <v>93</v>
      </c>
      <c r="K22" s="139">
        <v>2</v>
      </c>
      <c r="L22" s="347"/>
      <c r="M22" s="361"/>
      <c r="N22" s="139" t="s">
        <v>138</v>
      </c>
      <c r="O22" s="140" t="s">
        <v>139</v>
      </c>
      <c r="P22" s="139"/>
      <c r="Q22" s="140"/>
      <c r="R22" s="146"/>
      <c r="S22" s="140"/>
    </row>
    <row r="23" spans="2:19" ht="16.5" customHeight="1">
      <c r="B23" s="356"/>
      <c r="D23" s="345" t="s">
        <v>106</v>
      </c>
      <c r="E23" s="362" t="str">
        <f>'トーナメント表'!E77</f>
        <v>⑦</v>
      </c>
      <c r="F23" s="349">
        <v>0.4583333333333333</v>
      </c>
      <c r="G23" s="362" t="str">
        <f>'トーナメント表'!I77</f>
        <v>金井サッカークラブ</v>
      </c>
      <c r="H23" s="347">
        <f>I23+I24</f>
        <v>3</v>
      </c>
      <c r="I23" s="134">
        <v>0</v>
      </c>
      <c r="J23" s="134" t="s">
        <v>102</v>
      </c>
      <c r="K23" s="134">
        <v>0</v>
      </c>
      <c r="L23" s="347">
        <f>K23+K24</f>
        <v>2</v>
      </c>
      <c r="M23" s="361" t="str">
        <f>'トーナメント表'!Q77</f>
        <v>豊浦クラブ</v>
      </c>
      <c r="N23" s="134" t="s">
        <v>69</v>
      </c>
      <c r="O23" s="135" t="s">
        <v>121</v>
      </c>
      <c r="P23" s="134" t="s">
        <v>69</v>
      </c>
      <c r="Q23" s="135" t="s">
        <v>123</v>
      </c>
      <c r="R23" s="145"/>
      <c r="S23" s="136"/>
    </row>
    <row r="24" spans="2:19" ht="16.5" customHeight="1">
      <c r="B24" s="356"/>
      <c r="D24" s="345"/>
      <c r="E24" s="362"/>
      <c r="F24" s="349"/>
      <c r="G24" s="362"/>
      <c r="H24" s="347"/>
      <c r="I24" s="31">
        <v>3</v>
      </c>
      <c r="J24" s="31" t="s">
        <v>93</v>
      </c>
      <c r="K24" s="31">
        <v>2</v>
      </c>
      <c r="L24" s="347"/>
      <c r="M24" s="361"/>
      <c r="N24" s="31" t="s">
        <v>68</v>
      </c>
      <c r="O24" s="141" t="s">
        <v>122</v>
      </c>
      <c r="Q24" s="141"/>
      <c r="R24" s="147"/>
      <c r="S24" s="142"/>
    </row>
    <row r="25" spans="2:19" ht="16.5" customHeight="1">
      <c r="B25" s="356"/>
      <c r="D25" s="345"/>
      <c r="E25" s="348" t="str">
        <f>'トーナメント表'!E79</f>
        <v>⑧</v>
      </c>
      <c r="F25" s="349">
        <v>0.5416666666666666</v>
      </c>
      <c r="G25" s="350" t="str">
        <f>'トーナメント表'!I79</f>
        <v>酒田琢友クラブ</v>
      </c>
      <c r="H25" s="347">
        <f>I25+I26</f>
        <v>5</v>
      </c>
      <c r="I25" s="134">
        <v>2</v>
      </c>
      <c r="J25" s="134" t="s">
        <v>97</v>
      </c>
      <c r="K25" s="134">
        <v>1</v>
      </c>
      <c r="L25" s="347">
        <f>K25+K26</f>
        <v>3</v>
      </c>
      <c r="M25" s="363" t="str">
        <f>'トーナメント表'!Q79</f>
        <v>櫛引サッカークラブ</v>
      </c>
      <c r="N25" s="134" t="s">
        <v>65</v>
      </c>
      <c r="O25" s="135" t="s">
        <v>127</v>
      </c>
      <c r="P25" s="134" t="s">
        <v>65</v>
      </c>
      <c r="Q25" s="135" t="s">
        <v>129</v>
      </c>
      <c r="R25" s="145"/>
      <c r="S25" s="136"/>
    </row>
    <row r="26" spans="2:19" ht="16.5" customHeight="1">
      <c r="B26" s="356"/>
      <c r="D26" s="345"/>
      <c r="E26" s="348"/>
      <c r="F26" s="349"/>
      <c r="G26" s="351"/>
      <c r="H26" s="347"/>
      <c r="I26" s="139">
        <v>3</v>
      </c>
      <c r="J26" s="139" t="s">
        <v>103</v>
      </c>
      <c r="K26" s="139">
        <v>2</v>
      </c>
      <c r="L26" s="347"/>
      <c r="M26" s="364"/>
      <c r="N26" s="139" t="s">
        <v>48</v>
      </c>
      <c r="O26" s="140" t="s">
        <v>128</v>
      </c>
      <c r="P26" s="139"/>
      <c r="Q26" s="140"/>
      <c r="R26" s="146"/>
      <c r="S26" s="143"/>
    </row>
    <row r="27" spans="2:14" ht="16.5" customHeight="1">
      <c r="B27" s="144"/>
      <c r="N27" s="17"/>
    </row>
    <row r="28" ht="16.5" customHeight="1">
      <c r="N28" s="17"/>
    </row>
    <row r="29" spans="2:19" ht="16.5" customHeight="1">
      <c r="B29" s="356">
        <v>40391</v>
      </c>
      <c r="D29" s="130" t="s">
        <v>87</v>
      </c>
      <c r="E29" s="131" t="s">
        <v>88</v>
      </c>
      <c r="F29" s="132" t="s">
        <v>39</v>
      </c>
      <c r="G29" s="357" t="s">
        <v>89</v>
      </c>
      <c r="H29" s="357"/>
      <c r="I29" s="357"/>
      <c r="J29" s="357"/>
      <c r="K29" s="357"/>
      <c r="L29" s="357"/>
      <c r="M29" s="357"/>
      <c r="N29" s="358" t="s">
        <v>90</v>
      </c>
      <c r="O29" s="359"/>
      <c r="P29" s="358" t="s">
        <v>91</v>
      </c>
      <c r="Q29" s="359"/>
      <c r="R29" s="358" t="s">
        <v>92</v>
      </c>
      <c r="S29" s="360"/>
    </row>
    <row r="30" spans="2:19" ht="16.5" customHeight="1">
      <c r="B30" s="356"/>
      <c r="D30" s="344" t="s">
        <v>108</v>
      </c>
      <c r="E30" s="348" t="str">
        <f>'トーナメント表'!E82</f>
        <v>⑩</v>
      </c>
      <c r="F30" s="349">
        <v>0.4583333333333333</v>
      </c>
      <c r="G30" s="350" t="str">
        <f>G19</f>
        <v>山形FC</v>
      </c>
      <c r="H30" s="347">
        <f>I30+I31</f>
        <v>4</v>
      </c>
      <c r="I30" s="44">
        <v>0</v>
      </c>
      <c r="J30" s="134" t="s">
        <v>96</v>
      </c>
      <c r="K30" s="134">
        <v>0</v>
      </c>
      <c r="L30" s="347">
        <f>K30+K31</f>
        <v>2</v>
      </c>
      <c r="M30" s="363" t="str">
        <f>G23</f>
        <v>金井サッカークラブ</v>
      </c>
      <c r="N30" s="134" t="s">
        <v>94</v>
      </c>
      <c r="O30" s="135" t="s">
        <v>142</v>
      </c>
      <c r="P30" s="134" t="s">
        <v>94</v>
      </c>
      <c r="Q30" s="135" t="s">
        <v>145</v>
      </c>
      <c r="R30" s="145"/>
      <c r="S30" s="135"/>
    </row>
    <row r="31" spans="2:19" ht="16.5" customHeight="1">
      <c r="B31" s="356"/>
      <c r="D31" s="345"/>
      <c r="E31" s="348"/>
      <c r="F31" s="349"/>
      <c r="G31" s="351"/>
      <c r="H31" s="347"/>
      <c r="I31" s="148">
        <v>4</v>
      </c>
      <c r="J31" s="139" t="s">
        <v>104</v>
      </c>
      <c r="K31" s="139">
        <v>2</v>
      </c>
      <c r="L31" s="347"/>
      <c r="M31" s="364"/>
      <c r="N31" s="139" t="s">
        <v>69</v>
      </c>
      <c r="O31" s="140" t="s">
        <v>143</v>
      </c>
      <c r="P31" s="139" t="s">
        <v>69</v>
      </c>
      <c r="Q31" s="140" t="s">
        <v>144</v>
      </c>
      <c r="R31" s="146"/>
      <c r="S31" s="140"/>
    </row>
    <row r="32" spans="2:19" ht="16.5" customHeight="1">
      <c r="B32" s="356"/>
      <c r="D32" s="345"/>
      <c r="E32" s="348" t="str">
        <f>'トーナメント表'!E84</f>
        <v>⑪</v>
      </c>
      <c r="F32" s="349">
        <v>0.5416666666666666</v>
      </c>
      <c r="G32" s="362" t="str">
        <f>G25</f>
        <v>酒田琢友クラブ</v>
      </c>
      <c r="H32" s="347">
        <f>I32+I33</f>
        <v>0</v>
      </c>
      <c r="I32" s="44">
        <v>0</v>
      </c>
      <c r="J32" s="134" t="s">
        <v>104</v>
      </c>
      <c r="K32" s="134">
        <v>2</v>
      </c>
      <c r="L32" s="347">
        <f>K32+K33</f>
        <v>7</v>
      </c>
      <c r="M32" s="363" t="str">
        <f>G21</f>
        <v>FCパラフレンチ米沢</v>
      </c>
      <c r="N32" s="31" t="s">
        <v>146</v>
      </c>
      <c r="O32" s="135" t="s">
        <v>147</v>
      </c>
      <c r="P32" s="134" t="s">
        <v>65</v>
      </c>
      <c r="Q32" s="135" t="s">
        <v>149</v>
      </c>
      <c r="R32" s="145"/>
      <c r="S32" s="135"/>
    </row>
    <row r="33" spans="2:19" ht="16.5" customHeight="1">
      <c r="B33" s="356"/>
      <c r="D33" s="345"/>
      <c r="E33" s="348"/>
      <c r="F33" s="349"/>
      <c r="G33" s="362"/>
      <c r="H33" s="347"/>
      <c r="I33" s="148">
        <v>0</v>
      </c>
      <c r="J33" s="139" t="s">
        <v>104</v>
      </c>
      <c r="K33" s="139">
        <v>5</v>
      </c>
      <c r="L33" s="347"/>
      <c r="M33" s="364"/>
      <c r="N33" s="139" t="s">
        <v>73</v>
      </c>
      <c r="O33" s="140" t="s">
        <v>148</v>
      </c>
      <c r="P33" s="139"/>
      <c r="Q33" s="140"/>
      <c r="R33" s="146"/>
      <c r="S33" s="140"/>
    </row>
    <row r="34" ht="16.5" customHeight="1"/>
    <row r="35" ht="16.5" customHeight="1"/>
    <row r="36" ht="14.25">
      <c r="D36" s="149"/>
    </row>
    <row r="38" ht="14.25">
      <c r="D38" s="150"/>
    </row>
    <row r="39" ht="14.25">
      <c r="D39" s="150"/>
    </row>
    <row r="41" ht="14.25">
      <c r="D41" s="150"/>
    </row>
    <row r="43" ht="14.25">
      <c r="D43" s="150"/>
    </row>
    <row r="45" ht="14.25">
      <c r="D45" s="150"/>
    </row>
    <row r="46" ht="14.25">
      <c r="D46" s="150"/>
    </row>
  </sheetData>
  <sheetProtection/>
  <mergeCells count="87">
    <mergeCell ref="L25:L26"/>
    <mergeCell ref="B18:B26"/>
    <mergeCell ref="E12:E14"/>
    <mergeCell ref="F12:F14"/>
    <mergeCell ref="G12:G14"/>
    <mergeCell ref="M19:M20"/>
    <mergeCell ref="M25:M26"/>
    <mergeCell ref="F23:F24"/>
    <mergeCell ref="G23:G24"/>
    <mergeCell ref="E25:E26"/>
    <mergeCell ref="R29:S29"/>
    <mergeCell ref="D30:D33"/>
    <mergeCell ref="E30:E31"/>
    <mergeCell ref="F30:F31"/>
    <mergeCell ref="G30:G31"/>
    <mergeCell ref="H30:H31"/>
    <mergeCell ref="L30:L31"/>
    <mergeCell ref="M30:M31"/>
    <mergeCell ref="E32:E33"/>
    <mergeCell ref="F32:F33"/>
    <mergeCell ref="N29:O29"/>
    <mergeCell ref="P29:Q29"/>
    <mergeCell ref="G32:G33"/>
    <mergeCell ref="H32:H33"/>
    <mergeCell ref="L32:L33"/>
    <mergeCell ref="M32:M33"/>
    <mergeCell ref="F25:F26"/>
    <mergeCell ref="G25:G26"/>
    <mergeCell ref="B29:B33"/>
    <mergeCell ref="G29:M29"/>
    <mergeCell ref="H23:H24"/>
    <mergeCell ref="L23:L24"/>
    <mergeCell ref="M23:M24"/>
    <mergeCell ref="H25:H26"/>
    <mergeCell ref="D23:D26"/>
    <mergeCell ref="E23:E24"/>
    <mergeCell ref="D19:D22"/>
    <mergeCell ref="E19:E20"/>
    <mergeCell ref="F19:F20"/>
    <mergeCell ref="G19:G20"/>
    <mergeCell ref="E21:E22"/>
    <mergeCell ref="F21:F22"/>
    <mergeCell ref="G21:G22"/>
    <mergeCell ref="M6:M7"/>
    <mergeCell ref="H15:H16"/>
    <mergeCell ref="G8:G9"/>
    <mergeCell ref="H8:H9"/>
    <mergeCell ref="L8:L9"/>
    <mergeCell ref="N18:O18"/>
    <mergeCell ref="M12:M14"/>
    <mergeCell ref="G6:G7"/>
    <mergeCell ref="H6:H7"/>
    <mergeCell ref="P18:Q18"/>
    <mergeCell ref="M21:M22"/>
    <mergeCell ref="R18:S18"/>
    <mergeCell ref="L15:L16"/>
    <mergeCell ref="M15:M16"/>
    <mergeCell ref="G18:M18"/>
    <mergeCell ref="F6:F7"/>
    <mergeCell ref="H21:H22"/>
    <mergeCell ref="L21:L22"/>
    <mergeCell ref="L6:L7"/>
    <mergeCell ref="H19:H20"/>
    <mergeCell ref="L19:L20"/>
    <mergeCell ref="L12:L13"/>
    <mergeCell ref="F15:F16"/>
    <mergeCell ref="G15:G16"/>
    <mergeCell ref="B2:S2"/>
    <mergeCell ref="B5:B16"/>
    <mergeCell ref="G5:M5"/>
    <mergeCell ref="N5:O5"/>
    <mergeCell ref="P5:Q5"/>
    <mergeCell ref="R5:S5"/>
    <mergeCell ref="E6:E7"/>
    <mergeCell ref="E8:E9"/>
    <mergeCell ref="F8:F9"/>
    <mergeCell ref="E15:E16"/>
    <mergeCell ref="D6:D11"/>
    <mergeCell ref="D12:D16"/>
    <mergeCell ref="M8:M9"/>
    <mergeCell ref="E10:E11"/>
    <mergeCell ref="F10:F11"/>
    <mergeCell ref="G10:G11"/>
    <mergeCell ref="H10:H11"/>
    <mergeCell ref="L10:L11"/>
    <mergeCell ref="M10:M11"/>
    <mergeCell ref="H12:H13"/>
  </mergeCells>
  <printOptions/>
  <pageMargins left="0.3937007874015748" right="0.3937007874015748" top="0.3937007874015748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第14回全国クラブチームサッカー選手権大会山形県大会</dc:title>
  <dc:subject/>
  <dc:creator>今井貴志</dc:creator>
  <cp:keywords/>
  <dc:description/>
  <cp:lastModifiedBy>makoto</cp:lastModifiedBy>
  <cp:lastPrinted>2010-07-09T21:54:43Z</cp:lastPrinted>
  <dcterms:created xsi:type="dcterms:W3CDTF">2005-07-26T05:31:07Z</dcterms:created>
  <dcterms:modified xsi:type="dcterms:W3CDTF">2010-08-03T06:31:48Z</dcterms:modified>
  <cp:category/>
  <cp:version/>
  <cp:contentType/>
  <cp:contentStatus/>
</cp:coreProperties>
</file>