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240" windowWidth="10815" windowHeight="7920" activeTab="1"/>
  </bookViews>
  <sheets>
    <sheet name="2010.県リーグ" sheetId="1" r:id="rId1"/>
    <sheet name="日程" sheetId="2" r:id="rId2"/>
  </sheets>
  <definedNames>
    <definedName name="_xlnm.Print_Area" localSheetId="0">'2010.県リーグ'!$A$1:$CY$18</definedName>
  </definedNames>
  <calcPr fullCalcOnLoad="1"/>
</workbook>
</file>

<file path=xl/sharedStrings.xml><?xml version="1.0" encoding="utf-8"?>
<sst xmlns="http://schemas.openxmlformats.org/spreadsheetml/2006/main" count="349" uniqueCount="34">
  <si>
    <t>新庄東Ｂ</t>
  </si>
  <si>
    <t>庄内農業</t>
  </si>
  <si>
    <t>酒田西</t>
  </si>
  <si>
    <t>酒田北</t>
  </si>
  <si>
    <t>新庄北</t>
  </si>
  <si>
    <t>北村山</t>
  </si>
  <si>
    <t>酒田工業</t>
  </si>
  <si>
    <t>鶴岡中央</t>
  </si>
  <si>
    <t>2010 Yリーグ　Ｕ－１８　３部</t>
  </si>
  <si>
    <t>勝ち点</t>
  </si>
  <si>
    <t>得点</t>
  </si>
  <si>
    <t>失点</t>
  </si>
  <si>
    <t>得失差</t>
  </si>
  <si>
    <t>順位</t>
  </si>
  <si>
    <t>-</t>
  </si>
  <si>
    <t>新庄東Ｂ</t>
  </si>
  <si>
    <t>2010 Yリーグ　Ｕ－１８　３部　日程表</t>
  </si>
  <si>
    <t>年度</t>
  </si>
  <si>
    <t>（Ｂ）ブロック</t>
  </si>
  <si>
    <t>節</t>
  </si>
  <si>
    <t>月　　日</t>
  </si>
  <si>
    <t>時間</t>
  </si>
  <si>
    <t>会場＆対戦</t>
  </si>
  <si>
    <t>主審</t>
  </si>
  <si>
    <t>Ｌ１</t>
  </si>
  <si>
    <t>Ｌ２</t>
  </si>
  <si>
    <t>４審</t>
  </si>
  <si>
    <t>鶴岡中央</t>
  </si>
  <si>
    <t>Ｖｓ</t>
  </si>
  <si>
    <t>新庄北</t>
  </si>
  <si>
    <t>酒田北</t>
  </si>
  <si>
    <t>北村山</t>
  </si>
  <si>
    <t>鶴岡中央</t>
  </si>
  <si>
    <t>庄内農業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</si>
</sst>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60" applyFill="1">
      <alignment/>
      <protection/>
    </xf>
    <xf numFmtId="0" fontId="3" fillId="0" borderId="0" xfId="60" applyFont="1" applyFill="1" applyAlignment="1">
      <alignment horizontal="left" vertical="center"/>
      <protection/>
    </xf>
    <xf numFmtId="0" fontId="1" fillId="0" borderId="0" xfId="60" applyFill="1" applyAlignment="1">
      <alignment/>
      <protection/>
    </xf>
    <xf numFmtId="0" fontId="4" fillId="0" borderId="10" xfId="60" applyNumberFormat="1" applyFont="1" applyFill="1" applyBorder="1" applyAlignment="1">
      <alignment horizontal="left" vertical="center" shrinkToFit="1"/>
      <protection/>
    </xf>
    <xf numFmtId="0" fontId="4" fillId="0" borderId="11" xfId="60" applyNumberFormat="1" applyFont="1" applyFill="1" applyBorder="1" applyAlignment="1">
      <alignment horizontal="left" vertical="center" shrinkToFit="1"/>
      <protection/>
    </xf>
    <xf numFmtId="0" fontId="4" fillId="0" borderId="12" xfId="60" applyNumberFormat="1" applyFont="1" applyFill="1" applyBorder="1" applyAlignment="1">
      <alignment horizontal="left" vertical="center" shrinkToFit="1"/>
      <protection/>
    </xf>
    <xf numFmtId="0" fontId="4" fillId="0" borderId="13" xfId="60" applyNumberFormat="1" applyFont="1" applyFill="1" applyBorder="1" applyAlignment="1">
      <alignment horizontal="left" vertical="center" shrinkToFit="1"/>
      <protection/>
    </xf>
    <xf numFmtId="0" fontId="4" fillId="0" borderId="14" xfId="60" applyNumberFormat="1" applyFont="1" applyFill="1" applyBorder="1" applyAlignment="1">
      <alignment horizontal="left" vertical="center" shrinkToFit="1"/>
      <protection/>
    </xf>
    <xf numFmtId="0" fontId="4" fillId="0" borderId="15" xfId="60" applyNumberFormat="1" applyFont="1" applyFill="1" applyBorder="1" applyAlignment="1">
      <alignment horizontal="left" vertical="center" shrinkToFit="1"/>
      <protection/>
    </xf>
    <xf numFmtId="0" fontId="4" fillId="0" borderId="14" xfId="60" applyFont="1" applyFill="1" applyBorder="1" applyAlignment="1">
      <alignment horizontal="center" vertical="center" shrinkToFit="1"/>
      <protection/>
    </xf>
    <xf numFmtId="0" fontId="4" fillId="0" borderId="16" xfId="60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7" xfId="60" applyFont="1" applyFill="1" applyBorder="1" applyAlignment="1">
      <alignment horizontal="center" vertical="center" shrinkToFit="1"/>
      <protection/>
    </xf>
    <xf numFmtId="0" fontId="4" fillId="0" borderId="18" xfId="60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9" xfId="60" applyFont="1" applyFill="1" applyBorder="1" applyAlignment="1">
      <alignment horizontal="center" vertical="center" shrinkToFit="1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4" fillId="0" borderId="21" xfId="60" applyFont="1" applyFill="1" applyBorder="1" applyAlignment="1">
      <alignment horizontal="center" vertical="center" shrinkToFit="1"/>
      <protection/>
    </xf>
    <xf numFmtId="0" fontId="4" fillId="0" borderId="22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>
      <alignment horizontal="center" vertical="center" shrinkToFit="1"/>
      <protection/>
    </xf>
    <xf numFmtId="0" fontId="4" fillId="0" borderId="23" xfId="60" applyFont="1" applyFill="1" applyBorder="1" applyAlignment="1">
      <alignment horizontal="center" vertical="center" shrinkToFit="1"/>
      <protection/>
    </xf>
    <xf numFmtId="0" fontId="4" fillId="0" borderId="24" xfId="60" applyFont="1" applyFill="1" applyBorder="1" applyAlignment="1">
      <alignment horizontal="center" vertical="center" shrinkToFit="1"/>
      <protection/>
    </xf>
    <xf numFmtId="0" fontId="4" fillId="0" borderId="25" xfId="60" applyFont="1" applyFill="1" applyBorder="1" applyAlignment="1">
      <alignment horizontal="center" vertical="center" shrinkToFit="1"/>
      <protection/>
    </xf>
    <xf numFmtId="0" fontId="4" fillId="0" borderId="26" xfId="60" applyFont="1" applyFill="1" applyBorder="1" applyAlignment="1">
      <alignment horizontal="center" vertical="center" shrinkToFit="1"/>
      <protection/>
    </xf>
    <xf numFmtId="0" fontId="4" fillId="0" borderId="27" xfId="60" applyFont="1" applyFill="1" applyBorder="1" applyAlignment="1">
      <alignment horizontal="center" vertical="center" shrinkToFit="1"/>
      <protection/>
    </xf>
    <xf numFmtId="0" fontId="4" fillId="0" borderId="28" xfId="60" applyFont="1" applyFill="1" applyBorder="1" applyAlignment="1">
      <alignment horizontal="center" vertical="center" shrinkToFit="1"/>
      <protection/>
    </xf>
    <xf numFmtId="0" fontId="4" fillId="0" borderId="29" xfId="60" applyFont="1" applyFill="1" applyBorder="1" applyAlignment="1">
      <alignment horizontal="center" vertical="center" shrinkToFit="1"/>
      <protection/>
    </xf>
    <xf numFmtId="0" fontId="4" fillId="0" borderId="30" xfId="60" applyFont="1" applyFill="1" applyBorder="1" applyAlignment="1">
      <alignment horizontal="center" vertical="center" shrinkToFit="1"/>
      <protection/>
    </xf>
    <xf numFmtId="0" fontId="4" fillId="0" borderId="31" xfId="60" applyFont="1" applyFill="1" applyBorder="1" applyAlignment="1">
      <alignment horizontal="center" vertical="center" shrinkToFit="1"/>
      <protection/>
    </xf>
    <xf numFmtId="0" fontId="4" fillId="0" borderId="32" xfId="60" applyFont="1" applyFill="1" applyBorder="1" applyAlignment="1">
      <alignment horizontal="center" vertical="center" shrinkToFit="1"/>
      <protection/>
    </xf>
    <xf numFmtId="0" fontId="4" fillId="0" borderId="33" xfId="60" applyFont="1" applyFill="1" applyBorder="1" applyAlignment="1">
      <alignment horizontal="center" vertical="center" shrinkToFit="1"/>
      <protection/>
    </xf>
    <xf numFmtId="0" fontId="1" fillId="0" borderId="0" xfId="60" applyFill="1" applyBorder="1">
      <alignment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3" xfId="60" applyNumberFormat="1" applyFont="1" applyFill="1" applyBorder="1" applyAlignment="1">
      <alignment horizontal="center" vertical="center" shrinkToFit="1"/>
      <protection/>
    </xf>
    <xf numFmtId="0" fontId="0" fillId="0" borderId="34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0" borderId="35" xfId="60" applyFont="1" applyFill="1" applyBorder="1" applyAlignment="1">
      <alignment horizontal="center" vertical="center" shrinkToFit="1"/>
      <protection/>
    </xf>
    <xf numFmtId="0" fontId="5" fillId="0" borderId="36" xfId="60" applyFont="1" applyFill="1" applyBorder="1" applyAlignment="1">
      <alignment horizontal="center" vertical="center" shrinkToFit="1"/>
      <protection/>
    </xf>
    <xf numFmtId="0" fontId="5" fillId="0" borderId="37" xfId="60" applyFont="1" applyFill="1" applyBorder="1" applyAlignment="1">
      <alignment horizontal="center" vertical="center" shrinkToFit="1"/>
      <protection/>
    </xf>
    <xf numFmtId="0" fontId="5" fillId="0" borderId="38" xfId="60" applyFont="1" applyFill="1" applyBorder="1" applyAlignment="1">
      <alignment horizontal="center" vertical="center" shrinkToFit="1"/>
      <protection/>
    </xf>
    <xf numFmtId="0" fontId="5" fillId="0" borderId="39" xfId="60" applyFont="1" applyFill="1" applyBorder="1" applyAlignment="1">
      <alignment horizontal="center" vertical="center" shrinkToFit="1"/>
      <protection/>
    </xf>
    <xf numFmtId="0" fontId="5" fillId="0" borderId="40" xfId="60" applyFont="1" applyFill="1" applyBorder="1" applyAlignment="1">
      <alignment horizontal="center" vertical="center" shrinkToFit="1"/>
      <protection/>
    </xf>
    <xf numFmtId="0" fontId="6" fillId="0" borderId="41" xfId="60" applyFont="1" applyFill="1" applyBorder="1" applyAlignment="1">
      <alignment horizontal="center" vertical="center" shrinkToFit="1"/>
      <protection/>
    </xf>
    <xf numFmtId="0" fontId="6" fillId="0" borderId="42" xfId="60" applyFont="1" applyFill="1" applyBorder="1" applyAlignment="1">
      <alignment horizontal="center" vertical="center" shrinkToFit="1"/>
      <protection/>
    </xf>
    <xf numFmtId="0" fontId="4" fillId="0" borderId="43" xfId="60" applyFont="1" applyFill="1" applyBorder="1" applyAlignment="1">
      <alignment horizontal="center" vertical="center" shrinkToFit="1"/>
      <protection/>
    </xf>
    <xf numFmtId="0" fontId="1" fillId="0" borderId="44" xfId="60" applyFill="1" applyBorder="1" applyAlignment="1">
      <alignment horizontal="center" vertical="center" shrinkToFit="1"/>
      <protection/>
    </xf>
    <xf numFmtId="0" fontId="1" fillId="0" borderId="45" xfId="60" applyFill="1" applyBorder="1" applyAlignment="1">
      <alignment horizontal="center" vertical="center" shrinkToFit="1"/>
      <protection/>
    </xf>
    <xf numFmtId="0" fontId="1" fillId="0" borderId="46" xfId="60" applyFill="1" applyBorder="1" applyAlignment="1">
      <alignment horizontal="center" vertical="center" shrinkToFit="1"/>
      <protection/>
    </xf>
    <xf numFmtId="0" fontId="6" fillId="0" borderId="47" xfId="60" applyFont="1" applyFill="1" applyBorder="1" applyAlignment="1">
      <alignment horizontal="center" vertical="center" shrinkToFit="1"/>
      <protection/>
    </xf>
    <xf numFmtId="0" fontId="6" fillId="0" borderId="48" xfId="60" applyFont="1" applyFill="1" applyBorder="1" applyAlignment="1">
      <alignment horizontal="center" vertical="center" shrinkToFit="1"/>
      <protection/>
    </xf>
    <xf numFmtId="0" fontId="4" fillId="0" borderId="49" xfId="60" applyNumberFormat="1" applyFont="1" applyFill="1" applyBorder="1" applyAlignment="1">
      <alignment horizontal="left" vertical="center" shrinkToFit="1"/>
      <protection/>
    </xf>
    <xf numFmtId="0" fontId="4" fillId="0" borderId="50" xfId="60" applyNumberFormat="1" applyFont="1" applyFill="1" applyBorder="1" applyAlignment="1">
      <alignment horizontal="left" vertical="center" shrinkToFit="1"/>
      <protection/>
    </xf>
    <xf numFmtId="0" fontId="4" fillId="0" borderId="51" xfId="60" applyNumberFormat="1" applyFont="1" applyFill="1" applyBorder="1" applyAlignment="1">
      <alignment horizontal="left" vertical="center" shrinkToFit="1"/>
      <protection/>
    </xf>
    <xf numFmtId="0" fontId="4" fillId="0" borderId="52" xfId="60" applyNumberFormat="1" applyFont="1" applyFill="1" applyBorder="1" applyAlignment="1">
      <alignment horizontal="left" vertical="center" shrinkToFit="1"/>
      <protection/>
    </xf>
    <xf numFmtId="0" fontId="4" fillId="0" borderId="53" xfId="60" applyNumberFormat="1" applyFont="1" applyFill="1" applyBorder="1" applyAlignment="1">
      <alignment horizontal="left" vertical="center" shrinkToFit="1"/>
      <protection/>
    </xf>
    <xf numFmtId="0" fontId="4" fillId="0" borderId="54" xfId="60" applyNumberFormat="1" applyFont="1" applyFill="1" applyBorder="1" applyAlignment="1">
      <alignment horizontal="left" vertical="center" shrinkToFit="1"/>
      <protection/>
    </xf>
    <xf numFmtId="0" fontId="4" fillId="0" borderId="55" xfId="60" applyNumberFormat="1" applyFont="1" applyFill="1" applyBorder="1" applyAlignment="1">
      <alignment horizontal="left" vertical="center" shrinkToFit="1"/>
      <protection/>
    </xf>
    <xf numFmtId="0" fontId="4" fillId="0" borderId="56" xfId="60" applyNumberFormat="1" applyFont="1" applyFill="1" applyBorder="1" applyAlignment="1">
      <alignment horizontal="left" vertical="center" shrinkToFit="1"/>
      <protection/>
    </xf>
    <xf numFmtId="0" fontId="4" fillId="0" borderId="34" xfId="60" applyNumberFormat="1" applyFont="1" applyFill="1" applyBorder="1" applyAlignment="1">
      <alignment horizontal="center" vertical="center" shrinkToFit="1"/>
      <protection/>
    </xf>
    <xf numFmtId="0" fontId="4" fillId="0" borderId="57" xfId="60" applyFont="1" applyFill="1" applyBorder="1" applyAlignment="1">
      <alignment horizontal="center" vertical="center" shrinkToFit="1"/>
      <protection/>
    </xf>
    <xf numFmtId="0" fontId="1" fillId="0" borderId="58" xfId="60" applyFill="1" applyBorder="1" applyAlignment="1">
      <alignment horizontal="center" vertical="center" shrinkToFit="1"/>
      <protection/>
    </xf>
    <xf numFmtId="0" fontId="1" fillId="0" borderId="59" xfId="60" applyFill="1" applyBorder="1" applyAlignment="1">
      <alignment horizontal="center" vertical="center" shrinkToFit="1"/>
      <protection/>
    </xf>
    <xf numFmtId="0" fontId="1" fillId="0" borderId="60" xfId="60" applyFill="1" applyBorder="1" applyAlignment="1">
      <alignment horizontal="center" vertical="center" shrinkToFit="1"/>
      <protection/>
    </xf>
    <xf numFmtId="0" fontId="5" fillId="0" borderId="61" xfId="60" applyFont="1" applyFill="1" applyBorder="1" applyAlignment="1">
      <alignment horizontal="center" vertical="center" shrinkToFit="1"/>
      <protection/>
    </xf>
    <xf numFmtId="0" fontId="5" fillId="0" borderId="62" xfId="60" applyFont="1" applyFill="1" applyBorder="1" applyAlignment="1">
      <alignment horizontal="center" vertical="center" shrinkToFit="1"/>
      <protection/>
    </xf>
    <xf numFmtId="0" fontId="5" fillId="0" borderId="63" xfId="60" applyFont="1" applyFill="1" applyBorder="1" applyAlignment="1">
      <alignment horizontal="center" vertical="center" shrinkToFit="1"/>
      <protection/>
    </xf>
    <xf numFmtId="0" fontId="6" fillId="0" borderId="64" xfId="60" applyFont="1" applyFill="1" applyBorder="1" applyAlignment="1">
      <alignment horizontal="center" vertical="center" shrinkToFit="1"/>
      <protection/>
    </xf>
    <xf numFmtId="0" fontId="4" fillId="0" borderId="65" xfId="60" applyFont="1" applyFill="1" applyBorder="1" applyAlignment="1">
      <alignment horizontal="center" vertical="center" shrinkToFit="1"/>
      <protection/>
    </xf>
    <xf numFmtId="0" fontId="1" fillId="0" borderId="66" xfId="60" applyFill="1" applyBorder="1" applyAlignment="1">
      <alignment horizontal="center" vertical="center" shrinkToFit="1"/>
      <protection/>
    </xf>
    <xf numFmtId="0" fontId="4" fillId="0" borderId="67" xfId="60" applyNumberFormat="1" applyFont="1" applyFill="1" applyBorder="1" applyAlignment="1">
      <alignment horizontal="left" vertical="center" shrinkToFit="1"/>
      <protection/>
    </xf>
    <xf numFmtId="0" fontId="4" fillId="0" borderId="68" xfId="60" applyNumberFormat="1" applyFont="1" applyFill="1" applyBorder="1" applyAlignment="1">
      <alignment horizontal="left" vertical="center" shrinkToFit="1"/>
      <protection/>
    </xf>
    <xf numFmtId="0" fontId="4" fillId="0" borderId="20" xfId="60" applyNumberFormat="1" applyFont="1" applyFill="1" applyBorder="1" applyAlignment="1">
      <alignment horizontal="left" vertical="center" shrinkToFit="1"/>
      <protection/>
    </xf>
    <xf numFmtId="0" fontId="4" fillId="0" borderId="69" xfId="60" applyNumberFormat="1" applyFont="1" applyFill="1" applyBorder="1" applyAlignment="1">
      <alignment horizontal="left" vertical="center" shrinkToFit="1"/>
      <protection/>
    </xf>
    <xf numFmtId="0" fontId="4" fillId="0" borderId="51" xfId="60" applyNumberFormat="1" applyFont="1" applyFill="1" applyBorder="1" applyAlignment="1">
      <alignment horizontal="center" vertical="center" shrinkToFit="1"/>
      <protection/>
    </xf>
    <xf numFmtId="0" fontId="1" fillId="0" borderId="52" xfId="60" applyFill="1" applyBorder="1" applyAlignment="1">
      <alignment vertical="center"/>
      <protection/>
    </xf>
    <xf numFmtId="0" fontId="5" fillId="0" borderId="70" xfId="60" applyFont="1" applyFill="1" applyBorder="1" applyAlignment="1">
      <alignment horizontal="center" vertical="center" shrinkToFit="1"/>
      <protection/>
    </xf>
    <xf numFmtId="0" fontId="5" fillId="0" borderId="71" xfId="60" applyFont="1" applyFill="1" applyBorder="1" applyAlignment="1">
      <alignment horizontal="center" vertical="center" shrinkToFit="1"/>
      <protection/>
    </xf>
    <xf numFmtId="0" fontId="0" fillId="0" borderId="72" xfId="0" applyFill="1" applyBorder="1" applyAlignment="1">
      <alignment horizontal="center" vertical="center"/>
    </xf>
    <xf numFmtId="0" fontId="4" fillId="0" borderId="73" xfId="60" applyNumberFormat="1" applyFont="1" applyFill="1" applyBorder="1" applyAlignment="1">
      <alignment horizontal="left" vertical="center" shrinkToFit="1"/>
      <protection/>
    </xf>
    <xf numFmtId="0" fontId="4" fillId="0" borderId="74" xfId="60" applyNumberFormat="1" applyFont="1" applyFill="1" applyBorder="1" applyAlignment="1">
      <alignment horizontal="left" vertical="center" shrinkToFit="1"/>
      <protection/>
    </xf>
    <xf numFmtId="0" fontId="4" fillId="0" borderId="75" xfId="60" applyNumberFormat="1" applyFont="1" applyFill="1" applyBorder="1" applyAlignment="1">
      <alignment horizontal="left" vertical="center" shrinkToFit="1"/>
      <protection/>
    </xf>
    <xf numFmtId="0" fontId="4" fillId="0" borderId="76" xfId="60" applyNumberFormat="1" applyFont="1" applyFill="1" applyBorder="1" applyAlignment="1">
      <alignment horizontal="left" vertical="center" shrinkToFit="1"/>
      <protection/>
    </xf>
    <xf numFmtId="0" fontId="0" fillId="0" borderId="72" xfId="0" applyBorder="1" applyAlignment="1">
      <alignment/>
    </xf>
    <xf numFmtId="0" fontId="0" fillId="0" borderId="77" xfId="0" applyFill="1" applyBorder="1" applyAlignment="1">
      <alignment horizontal="center" vertical="center"/>
    </xf>
    <xf numFmtId="0" fontId="6" fillId="0" borderId="78" xfId="60" applyFont="1" applyFill="1" applyBorder="1" applyAlignment="1">
      <alignment horizontal="center" vertical="center" shrinkToFit="1"/>
      <protection/>
    </xf>
    <xf numFmtId="0" fontId="1" fillId="0" borderId="65" xfId="60" applyFill="1" applyBorder="1" applyAlignment="1">
      <alignment horizontal="center" vertical="center" shrinkToFit="1"/>
      <protection/>
    </xf>
    <xf numFmtId="0" fontId="1" fillId="0" borderId="79" xfId="60" applyFill="1" applyBorder="1" applyAlignment="1">
      <alignment horizontal="center" vertical="center" shrinkToFit="1"/>
      <protection/>
    </xf>
    <xf numFmtId="0" fontId="5" fillId="0" borderId="80" xfId="60" applyFont="1" applyFill="1" applyBorder="1" applyAlignment="1">
      <alignment horizontal="center" vertical="center" shrinkToFit="1"/>
      <protection/>
    </xf>
    <xf numFmtId="0" fontId="5" fillId="0" borderId="81" xfId="60" applyFont="1" applyFill="1" applyBorder="1" applyAlignment="1">
      <alignment horizontal="center" vertical="center" shrinkToFit="1"/>
      <protection/>
    </xf>
    <xf numFmtId="0" fontId="5" fillId="0" borderId="82" xfId="60" applyFont="1" applyFill="1" applyBorder="1" applyAlignment="1">
      <alignment horizontal="center" vertical="center" shrinkToFit="1"/>
      <protection/>
    </xf>
    <xf numFmtId="0" fontId="6" fillId="0" borderId="83" xfId="60" applyFont="1" applyFill="1" applyBorder="1" applyAlignment="1">
      <alignment horizontal="center" vertical="center" shrinkToFit="1"/>
      <protection/>
    </xf>
    <xf numFmtId="0" fontId="1" fillId="0" borderId="84" xfId="60" applyFill="1" applyBorder="1" applyAlignment="1">
      <alignment horizontal="center" vertical="center" shrinkToFit="1"/>
      <protection/>
    </xf>
    <xf numFmtId="0" fontId="1" fillId="0" borderId="85" xfId="60" applyFill="1" applyBorder="1" applyAlignment="1">
      <alignment horizontal="center" vertical="center" shrinkToFit="1"/>
      <protection/>
    </xf>
    <xf numFmtId="0" fontId="1" fillId="0" borderId="86" xfId="60" applyFill="1" applyBorder="1" applyAlignment="1">
      <alignment horizontal="center" vertical="center" shrinkToFit="1"/>
      <protection/>
    </xf>
    <xf numFmtId="0" fontId="5" fillId="0" borderId="87" xfId="60" applyFont="1" applyFill="1" applyBorder="1" applyAlignment="1">
      <alignment horizontal="center" vertical="center" shrinkToFit="1"/>
      <protection/>
    </xf>
    <xf numFmtId="0" fontId="5" fillId="0" borderId="88" xfId="60" applyFont="1" applyFill="1" applyBorder="1" applyAlignment="1">
      <alignment horizontal="center" vertical="center" shrinkToFit="1"/>
      <protection/>
    </xf>
    <xf numFmtId="0" fontId="5" fillId="0" borderId="89" xfId="60" applyFont="1" applyFill="1" applyBorder="1" applyAlignment="1">
      <alignment horizontal="center" vertical="center" shrinkToFit="1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 shrinkToFit="1"/>
    </xf>
    <xf numFmtId="0" fontId="26" fillId="0" borderId="43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26" fillId="0" borderId="92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 shrinkToFit="1"/>
    </xf>
    <xf numFmtId="0" fontId="26" fillId="0" borderId="93" xfId="0" applyFont="1" applyFill="1" applyBorder="1" applyAlignment="1">
      <alignment horizontal="center" vertical="center" shrinkToFit="1"/>
    </xf>
    <xf numFmtId="0" fontId="26" fillId="0" borderId="94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47" xfId="0" applyFont="1" applyFill="1" applyBorder="1" applyAlignment="1">
      <alignment horizontal="center" vertical="center"/>
    </xf>
    <xf numFmtId="56" fontId="26" fillId="0" borderId="95" xfId="0" applyNumberFormat="1" applyFont="1" applyFill="1" applyBorder="1" applyAlignment="1">
      <alignment horizontal="center" vertical="center" shrinkToFit="1"/>
    </xf>
    <xf numFmtId="0" fontId="26" fillId="0" borderId="95" xfId="0" applyFont="1" applyFill="1" applyBorder="1" applyAlignment="1">
      <alignment horizontal="center" vertical="center"/>
    </xf>
    <xf numFmtId="0" fontId="26" fillId="0" borderId="96" xfId="0" applyFont="1" applyFill="1" applyBorder="1" applyAlignment="1">
      <alignment horizontal="center" vertical="center" shrinkToFit="1"/>
    </xf>
    <xf numFmtId="0" fontId="26" fillId="0" borderId="53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 shrinkToFit="1"/>
    </xf>
    <xf numFmtId="0" fontId="26" fillId="0" borderId="96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6" fillId="0" borderId="48" xfId="0" applyFont="1" applyFill="1" applyBorder="1" applyAlignment="1">
      <alignment horizontal="center" vertical="center"/>
    </xf>
    <xf numFmtId="56" fontId="26" fillId="0" borderId="97" xfId="0" applyNumberFormat="1" applyFont="1" applyFill="1" applyBorder="1" applyAlignment="1">
      <alignment horizontal="center" vertical="center" shrinkToFit="1"/>
    </xf>
    <xf numFmtId="20" fontId="26" fillId="0" borderId="97" xfId="0" applyNumberFormat="1" applyFont="1" applyFill="1" applyBorder="1" applyAlignment="1">
      <alignment horizontal="center" vertical="center"/>
    </xf>
    <xf numFmtId="0" fontId="26" fillId="0" borderId="97" xfId="0" applyNumberFormat="1" applyFont="1" applyFill="1" applyBorder="1" applyAlignment="1">
      <alignment horizontal="center" vertical="center"/>
    </xf>
    <xf numFmtId="0" fontId="26" fillId="0" borderId="97" xfId="0" applyNumberFormat="1" applyFont="1" applyFill="1" applyBorder="1" applyAlignment="1">
      <alignment horizontal="center" vertical="center" shrinkToFit="1"/>
    </xf>
    <xf numFmtId="0" fontId="26" fillId="0" borderId="98" xfId="0" applyNumberFormat="1" applyFont="1" applyFill="1" applyBorder="1" applyAlignment="1">
      <alignment horizontal="center" vertical="center" shrinkToFit="1"/>
    </xf>
    <xf numFmtId="0" fontId="26" fillId="0" borderId="99" xfId="0" applyNumberFormat="1" applyFont="1" applyFill="1" applyBorder="1" applyAlignment="1">
      <alignment horizontal="center" vertical="center" shrinkToFit="1"/>
    </xf>
    <xf numFmtId="0" fontId="26" fillId="0" borderId="78" xfId="0" applyFont="1" applyFill="1" applyBorder="1" applyAlignment="1">
      <alignment horizontal="center" vertical="center"/>
    </xf>
    <xf numFmtId="56" fontId="26" fillId="0" borderId="57" xfId="0" applyNumberFormat="1" applyFont="1" applyFill="1" applyBorder="1" applyAlignment="1">
      <alignment horizontal="center" vertical="center" shrinkToFit="1"/>
    </xf>
    <xf numFmtId="20" fontId="26" fillId="0" borderId="57" xfId="0" applyNumberFormat="1" applyFont="1" applyFill="1" applyBorder="1" applyAlignment="1">
      <alignment horizontal="center" vertical="center"/>
    </xf>
    <xf numFmtId="0" fontId="26" fillId="0" borderId="57" xfId="0" applyNumberFormat="1" applyFont="1" applyFill="1" applyBorder="1" applyAlignment="1">
      <alignment horizontal="center" vertical="center" shrinkToFit="1"/>
    </xf>
    <xf numFmtId="0" fontId="26" fillId="0" borderId="58" xfId="0" applyNumberFormat="1" applyFont="1" applyFill="1" applyBorder="1" applyAlignment="1">
      <alignment horizontal="center" vertical="center" shrinkToFit="1"/>
    </xf>
    <xf numFmtId="0" fontId="26" fillId="0" borderId="60" xfId="0" applyNumberFormat="1" applyFont="1" applyFill="1" applyBorder="1" applyAlignment="1">
      <alignment horizontal="center" vertical="center" shrinkToFit="1"/>
    </xf>
    <xf numFmtId="0" fontId="26" fillId="0" borderId="59" xfId="0" applyNumberFormat="1" applyFont="1" applyFill="1" applyBorder="1" applyAlignment="1">
      <alignment horizontal="center" vertical="center"/>
    </xf>
    <xf numFmtId="0" fontId="26" fillId="0" borderId="75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26" fillId="0" borderId="98" xfId="0" applyNumberFormat="1" applyFont="1" applyFill="1" applyBorder="1" applyAlignment="1">
      <alignment horizontal="center" vertical="center" shrinkToFit="1"/>
    </xf>
    <xf numFmtId="0" fontId="26" fillId="0" borderId="100" xfId="0" applyNumberFormat="1" applyFont="1" applyFill="1" applyBorder="1" applyAlignment="1">
      <alignment horizontal="center" vertical="center" shrinkToFit="1"/>
    </xf>
    <xf numFmtId="0" fontId="26" fillId="0" borderId="101" xfId="0" applyNumberFormat="1" applyFont="1" applyFill="1" applyBorder="1" applyAlignment="1">
      <alignment horizontal="center" vertical="center" shrinkToFit="1"/>
    </xf>
    <xf numFmtId="0" fontId="26" fillId="0" borderId="83" xfId="0" applyFont="1" applyFill="1" applyBorder="1" applyAlignment="1">
      <alignment horizontal="center" vertical="center"/>
    </xf>
    <xf numFmtId="56" fontId="26" fillId="0" borderId="102" xfId="0" applyNumberFormat="1" applyFont="1" applyFill="1" applyBorder="1" applyAlignment="1">
      <alignment horizontal="center" vertical="center" shrinkToFit="1"/>
    </xf>
    <xf numFmtId="20" fontId="26" fillId="0" borderId="102" xfId="0" applyNumberFormat="1" applyFont="1" applyFill="1" applyBorder="1" applyAlignment="1">
      <alignment horizontal="center" vertical="center"/>
    </xf>
    <xf numFmtId="0" fontId="26" fillId="0" borderId="57" xfId="0" applyNumberFormat="1" applyFont="1" applyFill="1" applyBorder="1" applyAlignment="1">
      <alignment horizontal="center" vertical="center"/>
    </xf>
    <xf numFmtId="0" fontId="26" fillId="0" borderId="102" xfId="0" applyNumberFormat="1" applyFont="1" applyFill="1" applyBorder="1" applyAlignment="1">
      <alignment horizontal="center" vertical="center" shrinkToFit="1"/>
    </xf>
    <xf numFmtId="0" fontId="26" fillId="0" borderId="103" xfId="0" applyNumberFormat="1" applyFont="1" applyFill="1" applyBorder="1" applyAlignment="1">
      <alignment horizontal="center" vertical="center" shrinkToFit="1"/>
    </xf>
    <xf numFmtId="0" fontId="26" fillId="0" borderId="96" xfId="0" applyNumberFormat="1" applyFont="1" applyFill="1" applyBorder="1" applyAlignment="1">
      <alignment horizontal="center" vertical="center" shrinkToFit="1"/>
    </xf>
    <xf numFmtId="0" fontId="26" fillId="0" borderId="53" xfId="0" applyNumberFormat="1" applyFont="1" applyFill="1" applyBorder="1" applyAlignment="1">
      <alignment horizontal="center" vertical="center" shrinkToFit="1"/>
    </xf>
    <xf numFmtId="0" fontId="26" fillId="0" borderId="41" xfId="0" applyNumberFormat="1" applyFont="1" applyFill="1" applyBorder="1" applyAlignment="1">
      <alignment horizontal="center" vertical="center" shrinkToFit="1"/>
    </xf>
    <xf numFmtId="0" fontId="26" fillId="0" borderId="55" xfId="0" applyNumberFormat="1" applyFont="1" applyFill="1" applyBorder="1" applyAlignment="1">
      <alignment horizontal="center" vertical="center" shrinkToFit="1"/>
    </xf>
    <xf numFmtId="0" fontId="26" fillId="0" borderId="98" xfId="0" applyNumberFormat="1" applyFont="1" applyFill="1" applyBorder="1" applyAlignment="1">
      <alignment horizontal="center" vertical="center"/>
    </xf>
    <xf numFmtId="0" fontId="26" fillId="0" borderId="100" xfId="0" applyNumberFormat="1" applyFont="1" applyFill="1" applyBorder="1" applyAlignment="1">
      <alignment horizontal="center" vertical="center"/>
    </xf>
    <xf numFmtId="0" fontId="26" fillId="0" borderId="42" xfId="0" applyNumberFormat="1" applyFont="1" applyFill="1" applyBorder="1" applyAlignment="1">
      <alignment horizontal="center" vertical="center"/>
    </xf>
    <xf numFmtId="0" fontId="26" fillId="0" borderId="102" xfId="0" applyNumberFormat="1" applyFont="1" applyFill="1" applyBorder="1" applyAlignment="1">
      <alignment horizontal="center" vertical="center"/>
    </xf>
    <xf numFmtId="0" fontId="26" fillId="0" borderId="104" xfId="0" applyNumberFormat="1" applyFont="1" applyFill="1" applyBorder="1" applyAlignment="1">
      <alignment horizontal="center" vertical="center" shrinkToFit="1"/>
    </xf>
    <xf numFmtId="0" fontId="26" fillId="0" borderId="95" xfId="0" applyFont="1" applyFill="1" applyBorder="1" applyAlignment="1" quotePrefix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フットサル日程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selection activeCell="BJ15" sqref="BJ15:BJ16"/>
    </sheetView>
  </sheetViews>
  <sheetFormatPr defaultColWidth="5.625" defaultRowHeight="30" customHeight="1"/>
  <cols>
    <col min="1" max="1" width="3.625" style="1" customWidth="1"/>
    <col min="2" max="2" width="10.75390625" style="1" customWidth="1"/>
    <col min="3" max="32" width="2.125" style="1" customWidth="1"/>
    <col min="33" max="33" width="2.25390625" style="1" customWidth="1"/>
    <col min="34" max="50" width="2.125" style="1" customWidth="1"/>
    <col min="51" max="56" width="2.125" style="3" customWidth="1"/>
    <col min="57" max="98" width="2.125" style="1" customWidth="1"/>
    <col min="99" max="103" width="5.25390625" style="1" customWidth="1"/>
    <col min="104" max="16384" width="5.625" style="1" customWidth="1"/>
  </cols>
  <sheetData>
    <row r="1" ht="30" customHeight="1" thickBot="1">
      <c r="B1" s="2" t="s">
        <v>8</v>
      </c>
    </row>
    <row r="2" spans="1:103" ht="30" customHeight="1" thickBot="1">
      <c r="A2" s="4"/>
      <c r="B2" s="5"/>
      <c r="C2" s="37" t="s">
        <v>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9" t="s">
        <v>6</v>
      </c>
      <c r="P2" s="37"/>
      <c r="Q2" s="37"/>
      <c r="R2" s="37"/>
      <c r="S2" s="37"/>
      <c r="T2" s="37"/>
      <c r="U2" s="37"/>
      <c r="V2" s="37"/>
      <c r="W2" s="37"/>
      <c r="X2" s="37"/>
      <c r="Y2" s="37"/>
      <c r="Z2" s="38"/>
      <c r="AA2" s="39" t="s">
        <v>2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8"/>
      <c r="AM2" s="39" t="s">
        <v>0</v>
      </c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8"/>
      <c r="AY2" s="39" t="s">
        <v>4</v>
      </c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8"/>
      <c r="BK2" s="39" t="s">
        <v>3</v>
      </c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8"/>
      <c r="BW2" s="39" t="s">
        <v>5</v>
      </c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8"/>
      <c r="CI2" s="39" t="s">
        <v>1</v>
      </c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8"/>
      <c r="CU2" s="6" t="s">
        <v>9</v>
      </c>
      <c r="CV2" s="7" t="s">
        <v>10</v>
      </c>
      <c r="CW2" s="8" t="s">
        <v>11</v>
      </c>
      <c r="CX2" s="7" t="s">
        <v>12</v>
      </c>
      <c r="CY2" s="9" t="s">
        <v>13</v>
      </c>
    </row>
    <row r="3" spans="1:114" ht="30" customHeight="1">
      <c r="A3" s="40">
        <v>1</v>
      </c>
      <c r="B3" s="42" t="s">
        <v>7</v>
      </c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50">
        <f>+P3+P4</f>
        <v>0</v>
      </c>
      <c r="P3" s="10">
        <v>0</v>
      </c>
      <c r="Q3" s="10" t="s">
        <v>14</v>
      </c>
      <c r="R3" s="11">
        <v>1</v>
      </c>
      <c r="S3" s="52">
        <f>+R3+R4</f>
        <v>4</v>
      </c>
      <c r="T3" s="54">
        <v>0</v>
      </c>
      <c r="U3" s="50">
        <f>+V3+V4</f>
        <v>1</v>
      </c>
      <c r="V3" s="10">
        <v>0</v>
      </c>
      <c r="W3" s="10" t="s">
        <v>14</v>
      </c>
      <c r="X3" s="11">
        <v>1</v>
      </c>
      <c r="Y3" s="52">
        <f>+X3+X4</f>
        <v>1</v>
      </c>
      <c r="Z3" s="54">
        <v>1</v>
      </c>
      <c r="AA3" s="56">
        <f>+AB3+AB4</f>
        <v>2</v>
      </c>
      <c r="AB3" s="10">
        <v>0</v>
      </c>
      <c r="AC3" s="10" t="s">
        <v>14</v>
      </c>
      <c r="AD3" s="11">
        <v>2</v>
      </c>
      <c r="AE3" s="52">
        <f>+AD3+AD4</f>
        <v>4</v>
      </c>
      <c r="AF3" s="54">
        <v>0</v>
      </c>
      <c r="AG3" s="56">
        <f>+AH3+AH4</f>
        <v>8</v>
      </c>
      <c r="AH3" s="10">
        <v>5</v>
      </c>
      <c r="AI3" s="10" t="s">
        <v>14</v>
      </c>
      <c r="AJ3" s="11">
        <v>1</v>
      </c>
      <c r="AK3" s="52">
        <f>+AJ3+AJ4</f>
        <v>1</v>
      </c>
      <c r="AL3" s="54">
        <v>3</v>
      </c>
      <c r="AM3" s="56">
        <f>+AN3+AN4</f>
        <v>5</v>
      </c>
      <c r="AN3" s="10">
        <v>3</v>
      </c>
      <c r="AO3" s="10" t="s">
        <v>14</v>
      </c>
      <c r="AP3" s="11">
        <v>0</v>
      </c>
      <c r="AQ3" s="52">
        <f>+AP3+AP4</f>
        <v>1</v>
      </c>
      <c r="AR3" s="54">
        <v>3</v>
      </c>
      <c r="AS3" s="56">
        <f>+AT3+AT4</f>
        <v>2</v>
      </c>
      <c r="AT3" s="10">
        <v>1</v>
      </c>
      <c r="AU3" s="10" t="s">
        <v>14</v>
      </c>
      <c r="AV3" s="11">
        <v>0</v>
      </c>
      <c r="AW3" s="52">
        <f>+AV3+AV4</f>
        <v>0</v>
      </c>
      <c r="AX3" s="54">
        <v>3</v>
      </c>
      <c r="AY3" s="56">
        <f>+AZ3+AZ4</f>
        <v>2</v>
      </c>
      <c r="AZ3" s="10">
        <v>0</v>
      </c>
      <c r="BA3" s="10" t="s">
        <v>14</v>
      </c>
      <c r="BB3" s="11">
        <v>0</v>
      </c>
      <c r="BC3" s="52">
        <f>+BB3+BB4</f>
        <v>0</v>
      </c>
      <c r="BD3" s="54">
        <v>3</v>
      </c>
      <c r="BE3" s="56">
        <f>+BF3+BF4</f>
        <v>2</v>
      </c>
      <c r="BF3" s="10">
        <v>2</v>
      </c>
      <c r="BG3" s="10" t="s">
        <v>14</v>
      </c>
      <c r="BH3" s="11">
        <v>2</v>
      </c>
      <c r="BI3" s="52">
        <f>+BH3+BH4</f>
        <v>3</v>
      </c>
      <c r="BJ3" s="54">
        <v>0</v>
      </c>
      <c r="BK3" s="56">
        <f>+BL3+BL4</f>
        <v>3</v>
      </c>
      <c r="BL3" s="10">
        <v>2</v>
      </c>
      <c r="BM3" s="10" t="s">
        <v>14</v>
      </c>
      <c r="BN3" s="11">
        <v>0</v>
      </c>
      <c r="BO3" s="52">
        <f>+BN3+BN4</f>
        <v>2</v>
      </c>
      <c r="BP3" s="54">
        <v>3</v>
      </c>
      <c r="BQ3" s="56">
        <f>+BR3+BR4</f>
        <v>2</v>
      </c>
      <c r="BR3" s="10">
        <v>2</v>
      </c>
      <c r="BS3" s="10" t="s">
        <v>14</v>
      </c>
      <c r="BT3" s="11">
        <v>0</v>
      </c>
      <c r="BU3" s="52">
        <f>+BT3+BT4</f>
        <v>1</v>
      </c>
      <c r="BV3" s="54">
        <v>3</v>
      </c>
      <c r="BW3" s="56">
        <f>+BX3+BX4</f>
        <v>7</v>
      </c>
      <c r="BX3" s="10">
        <v>3</v>
      </c>
      <c r="BY3" s="10" t="s">
        <v>14</v>
      </c>
      <c r="BZ3" s="11">
        <v>0</v>
      </c>
      <c r="CA3" s="52">
        <f>+BZ3+BZ4</f>
        <v>0</v>
      </c>
      <c r="CB3" s="54">
        <v>3</v>
      </c>
      <c r="CC3" s="56">
        <f>+CD3+CD4</f>
        <v>10</v>
      </c>
      <c r="CD3" s="10">
        <v>10</v>
      </c>
      <c r="CE3" s="10" t="s">
        <v>14</v>
      </c>
      <c r="CF3" s="11">
        <v>0</v>
      </c>
      <c r="CG3" s="52">
        <f>+CF3+CF4</f>
        <v>0</v>
      </c>
      <c r="CH3" s="54">
        <v>3</v>
      </c>
      <c r="CI3" s="56">
        <f>+CJ3+CJ4</f>
        <v>11</v>
      </c>
      <c r="CJ3" s="10">
        <v>3</v>
      </c>
      <c r="CK3" s="10" t="s">
        <v>14</v>
      </c>
      <c r="CL3" s="11">
        <v>0</v>
      </c>
      <c r="CM3" s="52">
        <f>+CL3+CL4</f>
        <v>0</v>
      </c>
      <c r="CN3" s="54">
        <v>3</v>
      </c>
      <c r="CO3" s="56">
        <f>+CP3+CP4</f>
        <v>12</v>
      </c>
      <c r="CP3" s="10">
        <v>7</v>
      </c>
      <c r="CQ3" s="10" t="s">
        <v>14</v>
      </c>
      <c r="CR3" s="11">
        <v>0</v>
      </c>
      <c r="CS3" s="52">
        <f>+CR3+CR4</f>
        <v>0</v>
      </c>
      <c r="CT3" s="54">
        <v>3</v>
      </c>
      <c r="CU3" s="58">
        <f>SUM(T3,Z3,AF3,AL3,AR3,AX3,BD3,BJ3,BP3,BV3,CB3,CH3,CN3,CT3)</f>
        <v>31</v>
      </c>
      <c r="CV3" s="60">
        <f>SUM(O3,U3,AA3,AG3,AM3,AS3,AY3,BE3,BK3,BQ3,BW3,CC3,CI3,CO3)</f>
        <v>67</v>
      </c>
      <c r="CW3" s="62">
        <f>SUM(S3,Y3,AE3,AK3,AQ3,AW3,BC3,BI3,BO3,BU3,CA3,CG3,CM3,CS3)</f>
        <v>17</v>
      </c>
      <c r="CX3" s="60">
        <f>+CV3-CW3</f>
        <v>50</v>
      </c>
      <c r="CY3" s="64">
        <f>RANK(CU3,$CU$3:$CU$16,0)</f>
        <v>3</v>
      </c>
      <c r="DC3" s="12"/>
      <c r="DD3" s="13"/>
      <c r="DE3" s="13"/>
      <c r="DF3" s="14"/>
      <c r="DG3" s="13"/>
      <c r="DH3" s="14"/>
      <c r="DI3" s="14"/>
      <c r="DJ3" s="15"/>
    </row>
    <row r="4" spans="1:114" ht="30" customHeight="1" thickBot="1">
      <c r="A4" s="41"/>
      <c r="B4" s="43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  <c r="O4" s="51"/>
      <c r="P4" s="16">
        <v>0</v>
      </c>
      <c r="Q4" s="16" t="s">
        <v>14</v>
      </c>
      <c r="R4" s="17">
        <v>3</v>
      </c>
      <c r="S4" s="53"/>
      <c r="T4" s="55"/>
      <c r="U4" s="51"/>
      <c r="V4" s="16">
        <v>1</v>
      </c>
      <c r="W4" s="16" t="s">
        <v>14</v>
      </c>
      <c r="X4" s="17">
        <v>0</v>
      </c>
      <c r="Y4" s="53"/>
      <c r="Z4" s="55"/>
      <c r="AA4" s="57"/>
      <c r="AB4" s="16">
        <v>2</v>
      </c>
      <c r="AC4" s="16" t="s">
        <v>14</v>
      </c>
      <c r="AD4" s="17">
        <v>2</v>
      </c>
      <c r="AE4" s="53"/>
      <c r="AF4" s="55"/>
      <c r="AG4" s="57"/>
      <c r="AH4" s="16">
        <v>3</v>
      </c>
      <c r="AI4" s="16" t="s">
        <v>14</v>
      </c>
      <c r="AJ4" s="17">
        <v>0</v>
      </c>
      <c r="AK4" s="53"/>
      <c r="AL4" s="55"/>
      <c r="AM4" s="57"/>
      <c r="AN4" s="16">
        <v>2</v>
      </c>
      <c r="AO4" s="16" t="s">
        <v>14</v>
      </c>
      <c r="AP4" s="17">
        <v>1</v>
      </c>
      <c r="AQ4" s="53"/>
      <c r="AR4" s="55"/>
      <c r="AS4" s="57"/>
      <c r="AT4" s="16">
        <v>1</v>
      </c>
      <c r="AU4" s="16" t="s">
        <v>14</v>
      </c>
      <c r="AV4" s="17">
        <v>0</v>
      </c>
      <c r="AW4" s="53"/>
      <c r="AX4" s="55"/>
      <c r="AY4" s="57"/>
      <c r="AZ4" s="16">
        <v>2</v>
      </c>
      <c r="BA4" s="16" t="s">
        <v>14</v>
      </c>
      <c r="BB4" s="17">
        <v>0</v>
      </c>
      <c r="BC4" s="53"/>
      <c r="BD4" s="55"/>
      <c r="BE4" s="57"/>
      <c r="BF4" s="16">
        <v>0</v>
      </c>
      <c r="BG4" s="16" t="s">
        <v>14</v>
      </c>
      <c r="BH4" s="17">
        <v>1</v>
      </c>
      <c r="BI4" s="53"/>
      <c r="BJ4" s="55"/>
      <c r="BK4" s="57"/>
      <c r="BL4" s="16">
        <v>1</v>
      </c>
      <c r="BM4" s="16" t="s">
        <v>14</v>
      </c>
      <c r="BN4" s="17">
        <v>2</v>
      </c>
      <c r="BO4" s="53"/>
      <c r="BP4" s="55"/>
      <c r="BQ4" s="57"/>
      <c r="BR4" s="16">
        <v>0</v>
      </c>
      <c r="BS4" s="16" t="s">
        <v>14</v>
      </c>
      <c r="BT4" s="17">
        <v>1</v>
      </c>
      <c r="BU4" s="53"/>
      <c r="BV4" s="55"/>
      <c r="BW4" s="57"/>
      <c r="BX4" s="16">
        <v>4</v>
      </c>
      <c r="BY4" s="16" t="s">
        <v>14</v>
      </c>
      <c r="BZ4" s="17">
        <v>0</v>
      </c>
      <c r="CA4" s="53"/>
      <c r="CB4" s="55"/>
      <c r="CC4" s="57"/>
      <c r="CD4" s="16">
        <v>0</v>
      </c>
      <c r="CE4" s="16" t="s">
        <v>14</v>
      </c>
      <c r="CF4" s="17">
        <v>0</v>
      </c>
      <c r="CG4" s="53"/>
      <c r="CH4" s="55"/>
      <c r="CI4" s="57"/>
      <c r="CJ4" s="16">
        <v>8</v>
      </c>
      <c r="CK4" s="16" t="s">
        <v>14</v>
      </c>
      <c r="CL4" s="17">
        <v>0</v>
      </c>
      <c r="CM4" s="53"/>
      <c r="CN4" s="55"/>
      <c r="CO4" s="57"/>
      <c r="CP4" s="16">
        <v>5</v>
      </c>
      <c r="CQ4" s="16" t="s">
        <v>14</v>
      </c>
      <c r="CR4" s="17">
        <v>0</v>
      </c>
      <c r="CS4" s="53"/>
      <c r="CT4" s="55"/>
      <c r="CU4" s="59"/>
      <c r="CV4" s="61"/>
      <c r="CW4" s="63"/>
      <c r="CX4" s="61"/>
      <c r="CY4" s="65" t="e">
        <f>RANK(CX4,$B$2:$B$15,0)</f>
        <v>#N/A</v>
      </c>
      <c r="DC4" s="12"/>
      <c r="DD4"/>
      <c r="DE4"/>
      <c r="DF4" s="18"/>
      <c r="DG4"/>
      <c r="DH4" s="19"/>
      <c r="DI4" s="19"/>
      <c r="DJ4" s="19"/>
    </row>
    <row r="5" spans="1:103" ht="30" customHeight="1">
      <c r="A5" s="40">
        <v>2</v>
      </c>
      <c r="B5" s="42" t="s">
        <v>6</v>
      </c>
      <c r="C5" s="57">
        <f>+D5+D6</f>
        <v>4</v>
      </c>
      <c r="D5" s="20">
        <f>R3</f>
        <v>1</v>
      </c>
      <c r="E5" s="21" t="s">
        <v>14</v>
      </c>
      <c r="F5" s="22">
        <f>P3</f>
        <v>0</v>
      </c>
      <c r="G5" s="67">
        <f>+F5+F6</f>
        <v>0</v>
      </c>
      <c r="H5" s="68">
        <v>3</v>
      </c>
      <c r="I5" s="57">
        <f>+J5+J6</f>
        <v>1</v>
      </c>
      <c r="J5" s="21">
        <f>X3</f>
        <v>1</v>
      </c>
      <c r="K5" s="21" t="s">
        <v>14</v>
      </c>
      <c r="L5" s="23">
        <f>V3</f>
        <v>0</v>
      </c>
      <c r="M5" s="67">
        <f>+L5+L6</f>
        <v>1</v>
      </c>
      <c r="N5" s="70">
        <v>1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  <c r="AA5" s="74">
        <f>+AB5+AB6</f>
        <v>2</v>
      </c>
      <c r="AB5" s="24">
        <v>1</v>
      </c>
      <c r="AC5" s="24" t="s">
        <v>14</v>
      </c>
      <c r="AD5" s="25">
        <v>3</v>
      </c>
      <c r="AE5" s="75">
        <f>+AD5+AD6</f>
        <v>4</v>
      </c>
      <c r="AF5" s="76">
        <v>0</v>
      </c>
      <c r="AG5" s="74">
        <f>+AH5+AH6</f>
        <v>4</v>
      </c>
      <c r="AH5" s="24">
        <v>2</v>
      </c>
      <c r="AI5" s="24" t="s">
        <v>14</v>
      </c>
      <c r="AJ5" s="25">
        <v>1</v>
      </c>
      <c r="AK5" s="75">
        <f>+AJ5+AJ6</f>
        <v>2</v>
      </c>
      <c r="AL5" s="76">
        <v>3</v>
      </c>
      <c r="AM5" s="57">
        <f>+AN5+AN6</f>
        <v>3</v>
      </c>
      <c r="AN5" s="21">
        <v>2</v>
      </c>
      <c r="AO5" s="21" t="s">
        <v>14</v>
      </c>
      <c r="AP5" s="23">
        <v>0</v>
      </c>
      <c r="AQ5" s="67">
        <f>+AP5+AP6</f>
        <v>0</v>
      </c>
      <c r="AR5" s="68">
        <v>3</v>
      </c>
      <c r="AS5" s="57">
        <f>+AT5+AT6</f>
        <v>1</v>
      </c>
      <c r="AT5" s="21">
        <v>1</v>
      </c>
      <c r="AU5" s="21" t="s">
        <v>14</v>
      </c>
      <c r="AV5" s="23">
        <v>0</v>
      </c>
      <c r="AW5" s="67">
        <f>+AV5+AV6</f>
        <v>3</v>
      </c>
      <c r="AX5" s="70">
        <v>0</v>
      </c>
      <c r="AY5" s="74">
        <f>+AZ5+AZ6</f>
        <v>5</v>
      </c>
      <c r="AZ5" s="24">
        <v>1</v>
      </c>
      <c r="BA5" s="24" t="s">
        <v>14</v>
      </c>
      <c r="BB5" s="25">
        <v>0</v>
      </c>
      <c r="BC5" s="75">
        <f>+BB5+BB6</f>
        <v>0</v>
      </c>
      <c r="BD5" s="76">
        <v>3</v>
      </c>
      <c r="BE5" s="74">
        <f>+BF5+BF6</f>
        <v>2</v>
      </c>
      <c r="BF5" s="24">
        <v>1</v>
      </c>
      <c r="BG5" s="24" t="s">
        <v>14</v>
      </c>
      <c r="BH5" s="25">
        <v>2</v>
      </c>
      <c r="BI5" s="75">
        <f>+BH5+BH6</f>
        <v>2</v>
      </c>
      <c r="BJ5" s="76">
        <v>1</v>
      </c>
      <c r="BK5" s="74">
        <f>+BL5+BL6</f>
        <v>5</v>
      </c>
      <c r="BL5" s="24">
        <v>3</v>
      </c>
      <c r="BM5" s="24" t="s">
        <v>14</v>
      </c>
      <c r="BN5" s="25">
        <v>0</v>
      </c>
      <c r="BO5" s="75">
        <f>+BN5+BN6</f>
        <v>0</v>
      </c>
      <c r="BP5" s="76">
        <v>3</v>
      </c>
      <c r="BQ5" s="74">
        <f>+BR5+BR6</f>
        <v>3</v>
      </c>
      <c r="BR5" s="24">
        <v>0</v>
      </c>
      <c r="BS5" s="24" t="s">
        <v>14</v>
      </c>
      <c r="BT5" s="25">
        <v>2</v>
      </c>
      <c r="BU5" s="75">
        <f>+BT5+BT6</f>
        <v>2</v>
      </c>
      <c r="BV5" s="76">
        <v>3</v>
      </c>
      <c r="BW5" s="74">
        <f>+BX5+BX6</f>
        <v>5</v>
      </c>
      <c r="BX5" s="24">
        <v>2</v>
      </c>
      <c r="BY5" s="24" t="s">
        <v>14</v>
      </c>
      <c r="BZ5" s="25">
        <v>0</v>
      </c>
      <c r="CA5" s="75">
        <f>+BZ5+BZ6</f>
        <v>1</v>
      </c>
      <c r="CB5" s="76">
        <v>3</v>
      </c>
      <c r="CC5" s="74">
        <f>+CD5+CD6</f>
        <v>10</v>
      </c>
      <c r="CD5" s="24">
        <v>10</v>
      </c>
      <c r="CE5" s="24" t="s">
        <v>14</v>
      </c>
      <c r="CF5" s="25">
        <v>0</v>
      </c>
      <c r="CG5" s="75">
        <f>+CF5+CF6</f>
        <v>0</v>
      </c>
      <c r="CH5" s="76">
        <v>3</v>
      </c>
      <c r="CI5" s="74">
        <f>+CJ5+CJ6</f>
        <v>20</v>
      </c>
      <c r="CJ5" s="24">
        <v>10</v>
      </c>
      <c r="CK5" s="24" t="s">
        <v>14</v>
      </c>
      <c r="CL5" s="25">
        <v>0</v>
      </c>
      <c r="CM5" s="75">
        <f>+CL5+CL6</f>
        <v>0</v>
      </c>
      <c r="CN5" s="76">
        <v>3</v>
      </c>
      <c r="CO5" s="74">
        <f>+CP5+CP6</f>
        <v>12</v>
      </c>
      <c r="CP5" s="24">
        <v>6</v>
      </c>
      <c r="CQ5" s="24" t="s">
        <v>14</v>
      </c>
      <c r="CR5" s="25">
        <v>0</v>
      </c>
      <c r="CS5" s="75">
        <f>+CR5+CR6</f>
        <v>0</v>
      </c>
      <c r="CT5" s="76">
        <v>3</v>
      </c>
      <c r="CU5" s="58">
        <f>SUM(H5,N5,AF5,AL5,AR5,AX5,BD5,BJ5,BP5,BV5,CB5,CH5,CN5,CT5)</f>
        <v>32</v>
      </c>
      <c r="CV5" s="60">
        <f>SUM(C5,I5,AA5,AG5,AM5,AS5,AY5,BE5,BK5,BQ5,BW5,CC5,CI5,CO5)</f>
        <v>77</v>
      </c>
      <c r="CW5" s="62">
        <f>SUM(G5,M5,AE5,AK5,AQ5,AW5,BC5,BI5,BO5,BU5,CA5,CG5,CM5,CS5)</f>
        <v>15</v>
      </c>
      <c r="CX5" s="60">
        <f>+CV5-CW5</f>
        <v>62</v>
      </c>
      <c r="CY5" s="64">
        <f>RANK(CU5,$CU$3:$CU$16,0)</f>
        <v>2</v>
      </c>
    </row>
    <row r="6" spans="1:103" ht="30" customHeight="1" thickBot="1">
      <c r="A6" s="66"/>
      <c r="B6" s="43"/>
      <c r="C6" s="57"/>
      <c r="D6" s="24">
        <f>R4</f>
        <v>3</v>
      </c>
      <c r="E6" s="16" t="s">
        <v>14</v>
      </c>
      <c r="F6" s="17">
        <f>P4</f>
        <v>0</v>
      </c>
      <c r="G6" s="53"/>
      <c r="H6" s="69"/>
      <c r="I6" s="57"/>
      <c r="J6" s="26">
        <f>X4</f>
        <v>0</v>
      </c>
      <c r="K6" s="16" t="s">
        <v>14</v>
      </c>
      <c r="L6" s="17">
        <f>V4</f>
        <v>1</v>
      </c>
      <c r="M6" s="53"/>
      <c r="N6" s="5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73"/>
      <c r="AA6" s="57"/>
      <c r="AB6" s="16">
        <v>1</v>
      </c>
      <c r="AC6" s="16" t="s">
        <v>14</v>
      </c>
      <c r="AD6" s="17">
        <v>1</v>
      </c>
      <c r="AE6" s="53"/>
      <c r="AF6" s="55"/>
      <c r="AG6" s="57"/>
      <c r="AH6" s="16">
        <v>2</v>
      </c>
      <c r="AI6" s="16" t="s">
        <v>14</v>
      </c>
      <c r="AJ6" s="17">
        <v>1</v>
      </c>
      <c r="AK6" s="53"/>
      <c r="AL6" s="55"/>
      <c r="AM6" s="57"/>
      <c r="AN6" s="16">
        <v>1</v>
      </c>
      <c r="AO6" s="16" t="s">
        <v>14</v>
      </c>
      <c r="AP6" s="17">
        <v>0</v>
      </c>
      <c r="AQ6" s="53"/>
      <c r="AR6" s="69"/>
      <c r="AS6" s="57"/>
      <c r="AT6" s="16">
        <v>0</v>
      </c>
      <c r="AU6" s="16" t="s">
        <v>14</v>
      </c>
      <c r="AV6" s="17">
        <v>3</v>
      </c>
      <c r="AW6" s="53"/>
      <c r="AX6" s="55"/>
      <c r="AY6" s="57"/>
      <c r="AZ6" s="16">
        <v>4</v>
      </c>
      <c r="BA6" s="16" t="s">
        <v>14</v>
      </c>
      <c r="BB6" s="17">
        <v>0</v>
      </c>
      <c r="BC6" s="53"/>
      <c r="BD6" s="55"/>
      <c r="BE6" s="57"/>
      <c r="BF6" s="16">
        <v>1</v>
      </c>
      <c r="BG6" s="16" t="s">
        <v>14</v>
      </c>
      <c r="BH6" s="17">
        <v>0</v>
      </c>
      <c r="BI6" s="53"/>
      <c r="BJ6" s="55"/>
      <c r="BK6" s="57"/>
      <c r="BL6" s="16">
        <v>2</v>
      </c>
      <c r="BM6" s="16" t="s">
        <v>14</v>
      </c>
      <c r="BN6" s="17">
        <v>0</v>
      </c>
      <c r="BO6" s="53"/>
      <c r="BP6" s="55"/>
      <c r="BQ6" s="57"/>
      <c r="BR6" s="16">
        <v>3</v>
      </c>
      <c r="BS6" s="16" t="s">
        <v>14</v>
      </c>
      <c r="BT6" s="17">
        <v>0</v>
      </c>
      <c r="BU6" s="53"/>
      <c r="BV6" s="55"/>
      <c r="BW6" s="57"/>
      <c r="BX6" s="16">
        <v>3</v>
      </c>
      <c r="BY6" s="16" t="s">
        <v>14</v>
      </c>
      <c r="BZ6" s="17">
        <v>1</v>
      </c>
      <c r="CA6" s="53"/>
      <c r="CB6" s="55"/>
      <c r="CC6" s="57"/>
      <c r="CD6" s="16">
        <v>0</v>
      </c>
      <c r="CE6" s="16" t="s">
        <v>14</v>
      </c>
      <c r="CF6" s="17">
        <v>0</v>
      </c>
      <c r="CG6" s="53"/>
      <c r="CH6" s="55"/>
      <c r="CI6" s="57"/>
      <c r="CJ6" s="16">
        <v>10</v>
      </c>
      <c r="CK6" s="16" t="s">
        <v>14</v>
      </c>
      <c r="CL6" s="17">
        <v>0</v>
      </c>
      <c r="CM6" s="53"/>
      <c r="CN6" s="55"/>
      <c r="CO6" s="57"/>
      <c r="CP6" s="16">
        <v>6</v>
      </c>
      <c r="CQ6" s="16" t="s">
        <v>14</v>
      </c>
      <c r="CR6" s="17">
        <v>0</v>
      </c>
      <c r="CS6" s="53"/>
      <c r="CT6" s="55"/>
      <c r="CU6" s="77"/>
      <c r="CV6" s="78"/>
      <c r="CW6" s="79"/>
      <c r="CX6" s="78"/>
      <c r="CY6" s="80" t="e">
        <f>RANK(CX6,$B$2:$B$15,0)</f>
        <v>#N/A</v>
      </c>
    </row>
    <row r="7" spans="1:103" ht="30" customHeight="1">
      <c r="A7" s="81">
        <v>3</v>
      </c>
      <c r="B7" s="42" t="s">
        <v>2</v>
      </c>
      <c r="C7" s="57">
        <f>+D7+D8</f>
        <v>4</v>
      </c>
      <c r="D7" s="20">
        <f>AD3</f>
        <v>2</v>
      </c>
      <c r="E7" s="21" t="s">
        <v>14</v>
      </c>
      <c r="F7" s="22">
        <f>AB3</f>
        <v>0</v>
      </c>
      <c r="G7" s="67">
        <f>+F7+F8</f>
        <v>2</v>
      </c>
      <c r="H7" s="68">
        <v>3</v>
      </c>
      <c r="I7" s="57">
        <f>+J7+J8</f>
        <v>1</v>
      </c>
      <c r="J7" s="21">
        <f>AJ3</f>
        <v>1</v>
      </c>
      <c r="K7" s="21" t="s">
        <v>14</v>
      </c>
      <c r="L7" s="23">
        <f>AH3</f>
        <v>5</v>
      </c>
      <c r="M7" s="67">
        <f>+L7+L8</f>
        <v>8</v>
      </c>
      <c r="N7" s="70">
        <v>0</v>
      </c>
      <c r="O7" s="57">
        <f>+P7+P8</f>
        <v>4</v>
      </c>
      <c r="P7" s="20">
        <f>AD5</f>
        <v>3</v>
      </c>
      <c r="Q7" s="21" t="s">
        <v>14</v>
      </c>
      <c r="R7" s="27">
        <f>AB5</f>
        <v>1</v>
      </c>
      <c r="S7" s="67">
        <f>+R7+R8</f>
        <v>2</v>
      </c>
      <c r="T7" s="68">
        <v>3</v>
      </c>
      <c r="U7" s="57">
        <f>+V7+V8</f>
        <v>2</v>
      </c>
      <c r="V7" s="21">
        <f>AJ5</f>
        <v>1</v>
      </c>
      <c r="W7" s="21" t="s">
        <v>14</v>
      </c>
      <c r="X7" s="23">
        <f>AH5</f>
        <v>2</v>
      </c>
      <c r="Y7" s="67">
        <f>+X7+X8</f>
        <v>4</v>
      </c>
      <c r="Z7" s="70">
        <v>0</v>
      </c>
      <c r="AA7" s="83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84"/>
      <c r="AM7" s="74">
        <f>+AN7+AN8</f>
        <v>7</v>
      </c>
      <c r="AN7" s="24">
        <v>2</v>
      </c>
      <c r="AO7" s="24" t="s">
        <v>14</v>
      </c>
      <c r="AP7" s="25">
        <v>2</v>
      </c>
      <c r="AQ7" s="75">
        <f>+AP7+AP8</f>
        <v>2</v>
      </c>
      <c r="AR7" s="76">
        <v>3</v>
      </c>
      <c r="AS7" s="74">
        <f>+AT7+AT8</f>
        <v>3</v>
      </c>
      <c r="AT7" s="24">
        <v>2</v>
      </c>
      <c r="AU7" s="24" t="s">
        <v>14</v>
      </c>
      <c r="AV7" s="25">
        <v>2</v>
      </c>
      <c r="AW7" s="75">
        <f>+AV7+AV8</f>
        <v>2</v>
      </c>
      <c r="AX7" s="76">
        <v>3</v>
      </c>
      <c r="AY7" s="74">
        <f>+AZ7+AZ8</f>
        <v>2</v>
      </c>
      <c r="AZ7" s="24">
        <v>1</v>
      </c>
      <c r="BA7" s="24" t="s">
        <v>14</v>
      </c>
      <c r="BB7" s="25">
        <v>0</v>
      </c>
      <c r="BC7" s="75">
        <f>+BB7+BB8</f>
        <v>0</v>
      </c>
      <c r="BD7" s="76">
        <v>3</v>
      </c>
      <c r="BE7" s="74">
        <f>+BF7+BF8</f>
        <v>6</v>
      </c>
      <c r="BF7" s="24">
        <v>3</v>
      </c>
      <c r="BG7" s="24" t="s">
        <v>14</v>
      </c>
      <c r="BH7" s="25">
        <v>1</v>
      </c>
      <c r="BI7" s="75">
        <f>+BH7+BH8</f>
        <v>2</v>
      </c>
      <c r="BJ7" s="76">
        <v>3</v>
      </c>
      <c r="BK7" s="74">
        <f>+BL7+BL8</f>
        <v>1</v>
      </c>
      <c r="BL7" s="24">
        <v>1</v>
      </c>
      <c r="BM7" s="24" t="s">
        <v>14</v>
      </c>
      <c r="BN7" s="25">
        <v>0</v>
      </c>
      <c r="BO7" s="75">
        <f>+BN7+BN8</f>
        <v>0</v>
      </c>
      <c r="BP7" s="76">
        <v>3</v>
      </c>
      <c r="BQ7" s="74">
        <f>+BR7+BR8</f>
        <v>2</v>
      </c>
      <c r="BR7" s="24">
        <v>1</v>
      </c>
      <c r="BS7" s="24" t="s">
        <v>14</v>
      </c>
      <c r="BT7" s="25">
        <v>0</v>
      </c>
      <c r="BU7" s="75">
        <f>+BT7+BT8</f>
        <v>1</v>
      </c>
      <c r="BV7" s="76">
        <v>3</v>
      </c>
      <c r="BW7" s="74">
        <f>+BX7+BX8</f>
        <v>8</v>
      </c>
      <c r="BX7" s="24">
        <v>4</v>
      </c>
      <c r="BY7" s="24" t="s">
        <v>14</v>
      </c>
      <c r="BZ7" s="25">
        <v>0</v>
      </c>
      <c r="CA7" s="75">
        <f>+BZ7+BZ8</f>
        <v>0</v>
      </c>
      <c r="CB7" s="76">
        <v>3</v>
      </c>
      <c r="CC7" s="74">
        <f>+CD7+CD8</f>
        <v>10</v>
      </c>
      <c r="CD7" s="24">
        <v>10</v>
      </c>
      <c r="CE7" s="24" t="s">
        <v>14</v>
      </c>
      <c r="CF7" s="25">
        <v>0</v>
      </c>
      <c r="CG7" s="75">
        <f>+CF7+CF8</f>
        <v>0</v>
      </c>
      <c r="CH7" s="76">
        <v>3</v>
      </c>
      <c r="CI7" s="74">
        <f>+CJ7+CJ8</f>
        <v>11</v>
      </c>
      <c r="CJ7" s="24">
        <v>5</v>
      </c>
      <c r="CK7" s="24" t="s">
        <v>14</v>
      </c>
      <c r="CL7" s="25">
        <v>0</v>
      </c>
      <c r="CM7" s="75">
        <f>+CL7+CL8</f>
        <v>0</v>
      </c>
      <c r="CN7" s="76">
        <v>3</v>
      </c>
      <c r="CO7" s="74">
        <f>+CP7+CP8</f>
        <v>16</v>
      </c>
      <c r="CP7" s="24">
        <v>10</v>
      </c>
      <c r="CQ7" s="24" t="s">
        <v>14</v>
      </c>
      <c r="CR7" s="25">
        <v>0</v>
      </c>
      <c r="CS7" s="75">
        <f>+CR7+CR8</f>
        <v>0</v>
      </c>
      <c r="CT7" s="76">
        <v>3</v>
      </c>
      <c r="CU7" s="58">
        <f>SUM(T7,Z7,H7,N7,AR7,AX7,BD7,BJ7,BP7,BV7,CB7,CH7,CN7,CT7)</f>
        <v>36</v>
      </c>
      <c r="CV7" s="60">
        <f>SUM(O7,U7,I7,C7,AM7,AS7,AY7,BE7,BK7,BQ7,BW7,CC7,CI7,CO7)</f>
        <v>77</v>
      </c>
      <c r="CW7" s="62">
        <f>SUM(S7,Y7,G7,M7,AQ7,AW7,BC7,BI7,BO7,BU7,CA7,CG7,CM7,CS7)</f>
        <v>23</v>
      </c>
      <c r="CX7" s="60">
        <f>+CV7-CW7</f>
        <v>54</v>
      </c>
      <c r="CY7" s="64">
        <f>RANK(CU7,$CU$3:$CU$16,0)</f>
        <v>1</v>
      </c>
    </row>
    <row r="8" spans="1:103" ht="30" customHeight="1" thickBot="1">
      <c r="A8" s="82"/>
      <c r="B8" s="43"/>
      <c r="C8" s="57"/>
      <c r="D8" s="24">
        <f>AD4</f>
        <v>2</v>
      </c>
      <c r="E8" s="16" t="s">
        <v>14</v>
      </c>
      <c r="F8" s="17">
        <f>AB4</f>
        <v>2</v>
      </c>
      <c r="G8" s="53"/>
      <c r="H8" s="69"/>
      <c r="I8" s="57"/>
      <c r="J8" s="26">
        <f>AJ4</f>
        <v>0</v>
      </c>
      <c r="K8" s="16" t="s">
        <v>14</v>
      </c>
      <c r="L8" s="17">
        <f>AH4</f>
        <v>3</v>
      </c>
      <c r="M8" s="53"/>
      <c r="N8" s="55"/>
      <c r="O8" s="57"/>
      <c r="P8" s="24">
        <f>AD6</f>
        <v>1</v>
      </c>
      <c r="Q8" s="16" t="s">
        <v>14</v>
      </c>
      <c r="R8" s="28">
        <f>AB6</f>
        <v>1</v>
      </c>
      <c r="S8" s="53"/>
      <c r="T8" s="69"/>
      <c r="U8" s="57"/>
      <c r="V8" s="26">
        <f>AJ6</f>
        <v>1</v>
      </c>
      <c r="W8" s="16" t="s">
        <v>14</v>
      </c>
      <c r="X8" s="17">
        <f>AH6</f>
        <v>2</v>
      </c>
      <c r="Y8" s="53"/>
      <c r="Z8" s="55"/>
      <c r="AA8" s="47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9"/>
      <c r="AM8" s="57"/>
      <c r="AN8" s="16">
        <v>5</v>
      </c>
      <c r="AO8" s="16" t="s">
        <v>14</v>
      </c>
      <c r="AP8" s="17">
        <v>0</v>
      </c>
      <c r="AQ8" s="53"/>
      <c r="AR8" s="55"/>
      <c r="AS8" s="57"/>
      <c r="AT8" s="16">
        <v>1</v>
      </c>
      <c r="AU8" s="16" t="s">
        <v>14</v>
      </c>
      <c r="AV8" s="17">
        <v>0</v>
      </c>
      <c r="AW8" s="53"/>
      <c r="AX8" s="55"/>
      <c r="AY8" s="57"/>
      <c r="AZ8" s="16">
        <v>1</v>
      </c>
      <c r="BA8" s="16" t="s">
        <v>14</v>
      </c>
      <c r="BB8" s="17">
        <v>0</v>
      </c>
      <c r="BC8" s="53"/>
      <c r="BD8" s="55"/>
      <c r="BE8" s="57"/>
      <c r="BF8" s="16">
        <v>3</v>
      </c>
      <c r="BG8" s="16" t="s">
        <v>14</v>
      </c>
      <c r="BH8" s="17">
        <v>1</v>
      </c>
      <c r="BI8" s="53"/>
      <c r="BJ8" s="55"/>
      <c r="BK8" s="57"/>
      <c r="BL8" s="16">
        <v>0</v>
      </c>
      <c r="BM8" s="16" t="s">
        <v>14</v>
      </c>
      <c r="BN8" s="17">
        <v>0</v>
      </c>
      <c r="BO8" s="53"/>
      <c r="BP8" s="55"/>
      <c r="BQ8" s="57"/>
      <c r="BR8" s="16">
        <v>1</v>
      </c>
      <c r="BS8" s="16" t="s">
        <v>14</v>
      </c>
      <c r="BT8" s="17">
        <v>1</v>
      </c>
      <c r="BU8" s="53"/>
      <c r="BV8" s="55"/>
      <c r="BW8" s="57"/>
      <c r="BX8" s="16">
        <v>4</v>
      </c>
      <c r="BY8" s="16" t="s">
        <v>14</v>
      </c>
      <c r="BZ8" s="17">
        <v>0</v>
      </c>
      <c r="CA8" s="53"/>
      <c r="CB8" s="55"/>
      <c r="CC8" s="57"/>
      <c r="CD8" s="16">
        <v>0</v>
      </c>
      <c r="CE8" s="16" t="s">
        <v>14</v>
      </c>
      <c r="CF8" s="17">
        <v>0</v>
      </c>
      <c r="CG8" s="53"/>
      <c r="CH8" s="55"/>
      <c r="CI8" s="57"/>
      <c r="CJ8" s="16">
        <v>6</v>
      </c>
      <c r="CK8" s="16" t="s">
        <v>14</v>
      </c>
      <c r="CL8" s="17">
        <v>0</v>
      </c>
      <c r="CM8" s="53"/>
      <c r="CN8" s="55"/>
      <c r="CO8" s="57"/>
      <c r="CP8" s="16">
        <v>6</v>
      </c>
      <c r="CQ8" s="16" t="s">
        <v>14</v>
      </c>
      <c r="CR8" s="17">
        <v>0</v>
      </c>
      <c r="CS8" s="53"/>
      <c r="CT8" s="55"/>
      <c r="CU8" s="59"/>
      <c r="CV8" s="61"/>
      <c r="CW8" s="63"/>
      <c r="CX8" s="61"/>
      <c r="CY8" s="65" t="e">
        <f>RANK(CX8,$B$2:$B$15,0)</f>
        <v>#N/A</v>
      </c>
    </row>
    <row r="9" spans="1:103" ht="30" customHeight="1">
      <c r="A9" s="40">
        <v>4</v>
      </c>
      <c r="B9" s="85" t="s">
        <v>15</v>
      </c>
      <c r="C9" s="57">
        <f>+D9+D10</f>
        <v>1</v>
      </c>
      <c r="D9" s="21">
        <f>AP3</f>
        <v>0</v>
      </c>
      <c r="E9" s="21" t="s">
        <v>14</v>
      </c>
      <c r="F9" s="22">
        <f>AN3</f>
        <v>3</v>
      </c>
      <c r="G9" s="67">
        <f>+F9+F10</f>
        <v>5</v>
      </c>
      <c r="H9" s="68">
        <v>0</v>
      </c>
      <c r="I9" s="57">
        <f>+J9+J10</f>
        <v>0</v>
      </c>
      <c r="J9" s="21">
        <f>AV3</f>
        <v>0</v>
      </c>
      <c r="K9" s="21" t="s">
        <v>14</v>
      </c>
      <c r="L9" s="23">
        <f>AT3</f>
        <v>1</v>
      </c>
      <c r="M9" s="67">
        <f>+L9+L10</f>
        <v>2</v>
      </c>
      <c r="N9" s="70">
        <v>0</v>
      </c>
      <c r="O9" s="57">
        <f>+P9+P10</f>
        <v>0</v>
      </c>
      <c r="P9" s="20">
        <f>AP5</f>
        <v>0</v>
      </c>
      <c r="Q9" s="21" t="s">
        <v>14</v>
      </c>
      <c r="R9" s="22">
        <f>AN5</f>
        <v>2</v>
      </c>
      <c r="S9" s="67">
        <f>+R9+R10</f>
        <v>3</v>
      </c>
      <c r="T9" s="68">
        <v>0</v>
      </c>
      <c r="U9" s="57">
        <f>+V9+V10</f>
        <v>3</v>
      </c>
      <c r="V9" s="21">
        <f>AV5</f>
        <v>0</v>
      </c>
      <c r="W9" s="21" t="s">
        <v>14</v>
      </c>
      <c r="X9" s="23">
        <f>AT5</f>
        <v>1</v>
      </c>
      <c r="Y9" s="67">
        <f>+X9+X10</f>
        <v>1</v>
      </c>
      <c r="Z9" s="70">
        <v>3</v>
      </c>
      <c r="AA9" s="57">
        <f>+AB9+AB10</f>
        <v>2</v>
      </c>
      <c r="AB9" s="21">
        <f>AP7</f>
        <v>2</v>
      </c>
      <c r="AC9" s="21" t="s">
        <v>14</v>
      </c>
      <c r="AD9" s="27">
        <f>AN7</f>
        <v>2</v>
      </c>
      <c r="AE9" s="67">
        <f>+AD9+AD10</f>
        <v>7</v>
      </c>
      <c r="AF9" s="68">
        <v>0</v>
      </c>
      <c r="AG9" s="57">
        <f>+AH9+AH10</f>
        <v>2</v>
      </c>
      <c r="AH9" s="21">
        <f>AV7</f>
        <v>2</v>
      </c>
      <c r="AI9" s="21" t="s">
        <v>14</v>
      </c>
      <c r="AJ9" s="23">
        <f>AT7</f>
        <v>2</v>
      </c>
      <c r="AK9" s="67">
        <f>+AJ9+AJ10</f>
        <v>3</v>
      </c>
      <c r="AL9" s="70">
        <v>0</v>
      </c>
      <c r="AM9" s="83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84"/>
      <c r="AY9" s="74">
        <f>+AZ9+AZ10</f>
        <v>1</v>
      </c>
      <c r="AZ9" s="24">
        <v>0</v>
      </c>
      <c r="BA9" s="24" t="s">
        <v>14</v>
      </c>
      <c r="BB9" s="25">
        <v>2</v>
      </c>
      <c r="BC9" s="75">
        <f>+BB9+BB10</f>
        <v>7</v>
      </c>
      <c r="BD9" s="76">
        <v>0</v>
      </c>
      <c r="BE9" s="74">
        <f>+BF9+BF10</f>
        <v>1</v>
      </c>
      <c r="BF9" s="24">
        <v>0</v>
      </c>
      <c r="BG9" s="24" t="s">
        <v>14</v>
      </c>
      <c r="BH9" s="25">
        <v>0</v>
      </c>
      <c r="BI9" s="75">
        <f>+BH9+BH10</f>
        <v>0</v>
      </c>
      <c r="BJ9" s="76">
        <v>3</v>
      </c>
      <c r="BK9" s="74">
        <f>+BL9+BL10</f>
        <v>0</v>
      </c>
      <c r="BL9" s="24">
        <v>0</v>
      </c>
      <c r="BM9" s="24" t="s">
        <v>14</v>
      </c>
      <c r="BN9" s="25">
        <v>1</v>
      </c>
      <c r="BO9" s="75">
        <f>+BN9+BN10</f>
        <v>2</v>
      </c>
      <c r="BP9" s="76">
        <v>0</v>
      </c>
      <c r="BQ9" s="74">
        <f>+BR9+BR10</f>
        <v>3</v>
      </c>
      <c r="BR9" s="24">
        <v>1</v>
      </c>
      <c r="BS9" s="24" t="s">
        <v>14</v>
      </c>
      <c r="BT9" s="25">
        <v>1</v>
      </c>
      <c r="BU9" s="75">
        <f>+BT9+BT10</f>
        <v>1</v>
      </c>
      <c r="BV9" s="76">
        <v>3</v>
      </c>
      <c r="BW9" s="74">
        <f>+BX9+BX10</f>
        <v>5</v>
      </c>
      <c r="BX9" s="24">
        <v>4</v>
      </c>
      <c r="BY9" s="24" t="s">
        <v>14</v>
      </c>
      <c r="BZ9" s="25">
        <v>2</v>
      </c>
      <c r="CA9" s="75">
        <f>+BZ9+BZ10</f>
        <v>2</v>
      </c>
      <c r="CB9" s="76">
        <v>3</v>
      </c>
      <c r="CC9" s="74">
        <f>+CD9+CD10</f>
        <v>10</v>
      </c>
      <c r="CD9" s="24">
        <v>10</v>
      </c>
      <c r="CE9" s="24" t="s">
        <v>14</v>
      </c>
      <c r="CF9" s="25">
        <v>0</v>
      </c>
      <c r="CG9" s="75">
        <f>+CF9+CF10</f>
        <v>0</v>
      </c>
      <c r="CH9" s="76">
        <v>3</v>
      </c>
      <c r="CI9" s="74">
        <f>+CJ9+CJ10</f>
        <v>13</v>
      </c>
      <c r="CJ9" s="24">
        <v>7</v>
      </c>
      <c r="CK9" s="24" t="s">
        <v>14</v>
      </c>
      <c r="CL9" s="25">
        <v>0</v>
      </c>
      <c r="CM9" s="75">
        <f>+CL9+CL10</f>
        <v>0</v>
      </c>
      <c r="CN9" s="76">
        <v>3</v>
      </c>
      <c r="CO9" s="74">
        <f>+CP9+CP10</f>
        <v>13</v>
      </c>
      <c r="CP9" s="24">
        <v>6</v>
      </c>
      <c r="CQ9" s="24" t="s">
        <v>14</v>
      </c>
      <c r="CR9" s="25">
        <v>0</v>
      </c>
      <c r="CS9" s="75">
        <f>+CR9+CR10</f>
        <v>0</v>
      </c>
      <c r="CT9" s="76">
        <v>3</v>
      </c>
      <c r="CU9" s="86">
        <f>SUM(T9,Z9,AF9,AL9,H9,N9,BD9,BJ9,BP9,BV9,CB9,CH9,CN9,CT9)</f>
        <v>21</v>
      </c>
      <c r="CV9" s="87">
        <f>SUM(O9,U9,AA9,AG9,C9,I9,AY9,BE9,BK9,BQ9,BW9,CC9,CI9,CO9)</f>
        <v>54</v>
      </c>
      <c r="CW9" s="88">
        <f>SUM(S9,Y9,AE9,AK9,G9,M9,BC9,BI9,BO9,BU9,CA9,CG9,CM9,CS9)</f>
        <v>33</v>
      </c>
      <c r="CX9" s="87">
        <f>+CV9-CW9</f>
        <v>21</v>
      </c>
      <c r="CY9" s="89">
        <f>RANK(CU9,$CU$3:$CU$16,0)</f>
        <v>5</v>
      </c>
    </row>
    <row r="10" spans="1:103" ht="30" customHeight="1" thickBot="1">
      <c r="A10" s="66"/>
      <c r="B10" s="43"/>
      <c r="C10" s="57"/>
      <c r="D10" s="26">
        <f>AP4</f>
        <v>1</v>
      </c>
      <c r="E10" s="16" t="s">
        <v>14</v>
      </c>
      <c r="F10" s="17">
        <f>AN4</f>
        <v>2</v>
      </c>
      <c r="G10" s="53"/>
      <c r="H10" s="69"/>
      <c r="I10" s="57"/>
      <c r="J10" s="26">
        <f>AV4</f>
        <v>0</v>
      </c>
      <c r="K10" s="16" t="s">
        <v>14</v>
      </c>
      <c r="L10" s="17">
        <f>AT4</f>
        <v>1</v>
      </c>
      <c r="M10" s="53"/>
      <c r="N10" s="55"/>
      <c r="O10" s="57"/>
      <c r="P10" s="24">
        <f>AP6</f>
        <v>0</v>
      </c>
      <c r="Q10" s="16" t="s">
        <v>14</v>
      </c>
      <c r="R10" s="17">
        <f>AN6</f>
        <v>1</v>
      </c>
      <c r="S10" s="53"/>
      <c r="T10" s="69"/>
      <c r="U10" s="57"/>
      <c r="V10" s="26">
        <f>AV6</f>
        <v>3</v>
      </c>
      <c r="W10" s="16" t="s">
        <v>14</v>
      </c>
      <c r="X10" s="17">
        <f>AT6</f>
        <v>0</v>
      </c>
      <c r="Y10" s="53"/>
      <c r="Z10" s="55"/>
      <c r="AA10" s="57"/>
      <c r="AB10" s="26">
        <f>AP8</f>
        <v>0</v>
      </c>
      <c r="AC10" s="16" t="s">
        <v>14</v>
      </c>
      <c r="AD10" s="28">
        <f>AN8</f>
        <v>5</v>
      </c>
      <c r="AE10" s="53"/>
      <c r="AF10" s="69"/>
      <c r="AG10" s="57"/>
      <c r="AH10" s="26">
        <f>AV8</f>
        <v>0</v>
      </c>
      <c r="AI10" s="16" t="s">
        <v>14</v>
      </c>
      <c r="AJ10" s="17">
        <f>AT8</f>
        <v>1</v>
      </c>
      <c r="AK10" s="53"/>
      <c r="AL10" s="55"/>
      <c r="AM10" s="47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9"/>
      <c r="AY10" s="57"/>
      <c r="AZ10" s="16">
        <v>1</v>
      </c>
      <c r="BA10" s="16" t="s">
        <v>14</v>
      </c>
      <c r="BB10" s="17">
        <v>5</v>
      </c>
      <c r="BC10" s="53"/>
      <c r="BD10" s="55"/>
      <c r="BE10" s="57"/>
      <c r="BF10" s="16">
        <v>1</v>
      </c>
      <c r="BG10" s="16" t="s">
        <v>14</v>
      </c>
      <c r="BH10" s="17">
        <v>0</v>
      </c>
      <c r="BI10" s="53"/>
      <c r="BJ10" s="55"/>
      <c r="BK10" s="57"/>
      <c r="BL10" s="16">
        <v>0</v>
      </c>
      <c r="BM10" s="16" t="s">
        <v>14</v>
      </c>
      <c r="BN10" s="17">
        <v>1</v>
      </c>
      <c r="BO10" s="53"/>
      <c r="BP10" s="55"/>
      <c r="BQ10" s="57"/>
      <c r="BR10" s="16">
        <v>2</v>
      </c>
      <c r="BS10" s="16" t="s">
        <v>14</v>
      </c>
      <c r="BT10" s="17">
        <v>0</v>
      </c>
      <c r="BU10" s="53"/>
      <c r="BV10" s="55"/>
      <c r="BW10" s="57"/>
      <c r="BX10" s="16">
        <v>1</v>
      </c>
      <c r="BY10" s="16" t="s">
        <v>14</v>
      </c>
      <c r="BZ10" s="17">
        <v>0</v>
      </c>
      <c r="CA10" s="53"/>
      <c r="CB10" s="55"/>
      <c r="CC10" s="57"/>
      <c r="CD10" s="16">
        <v>0</v>
      </c>
      <c r="CE10" s="16" t="s">
        <v>14</v>
      </c>
      <c r="CF10" s="17">
        <v>0</v>
      </c>
      <c r="CG10" s="53"/>
      <c r="CH10" s="55"/>
      <c r="CI10" s="57"/>
      <c r="CJ10" s="16">
        <v>6</v>
      </c>
      <c r="CK10" s="16" t="s">
        <v>14</v>
      </c>
      <c r="CL10" s="17">
        <v>0</v>
      </c>
      <c r="CM10" s="53"/>
      <c r="CN10" s="55"/>
      <c r="CO10" s="57"/>
      <c r="CP10" s="16">
        <v>7</v>
      </c>
      <c r="CQ10" s="16" t="s">
        <v>14</v>
      </c>
      <c r="CR10" s="17">
        <v>0</v>
      </c>
      <c r="CS10" s="53"/>
      <c r="CT10" s="55"/>
      <c r="CU10" s="77"/>
      <c r="CV10" s="78"/>
      <c r="CW10" s="79"/>
      <c r="CX10" s="78"/>
      <c r="CY10" s="80" t="e">
        <f>RANK(CX10,$B$2:$B$15,0)</f>
        <v>#N/A</v>
      </c>
    </row>
    <row r="11" spans="1:103" ht="30" customHeight="1">
      <c r="A11" s="40">
        <v>5</v>
      </c>
      <c r="B11" s="85" t="s">
        <v>4</v>
      </c>
      <c r="C11" s="57">
        <f>+D11+D12</f>
        <v>0</v>
      </c>
      <c r="D11" s="21">
        <f>BB3</f>
        <v>0</v>
      </c>
      <c r="E11" s="21" t="s">
        <v>14</v>
      </c>
      <c r="F11" s="22">
        <f>AZ3</f>
        <v>0</v>
      </c>
      <c r="G11" s="67">
        <f>+F11+F12</f>
        <v>2</v>
      </c>
      <c r="H11" s="68">
        <v>0</v>
      </c>
      <c r="I11" s="57">
        <f>+J11+J12</f>
        <v>3</v>
      </c>
      <c r="J11" s="21">
        <f>BH3</f>
        <v>2</v>
      </c>
      <c r="K11" s="21" t="s">
        <v>14</v>
      </c>
      <c r="L11" s="23">
        <f>BF3</f>
        <v>2</v>
      </c>
      <c r="M11" s="67">
        <f>+L11+L12</f>
        <v>2</v>
      </c>
      <c r="N11" s="70">
        <v>3</v>
      </c>
      <c r="O11" s="57">
        <f>+P11+P12</f>
        <v>0</v>
      </c>
      <c r="P11" s="21">
        <f>BB5</f>
        <v>0</v>
      </c>
      <c r="Q11" s="21" t="s">
        <v>14</v>
      </c>
      <c r="R11" s="22">
        <f>AZ5</f>
        <v>1</v>
      </c>
      <c r="S11" s="67">
        <f>+R11+R12</f>
        <v>5</v>
      </c>
      <c r="T11" s="68">
        <v>0</v>
      </c>
      <c r="U11" s="57">
        <f>+V11+V12</f>
        <v>2</v>
      </c>
      <c r="V11" s="20">
        <f>BH5</f>
        <v>2</v>
      </c>
      <c r="W11" s="21" t="s">
        <v>14</v>
      </c>
      <c r="X11" s="23">
        <f>BF5</f>
        <v>1</v>
      </c>
      <c r="Y11" s="67">
        <f>+X11+X12</f>
        <v>2</v>
      </c>
      <c r="Z11" s="70">
        <v>1</v>
      </c>
      <c r="AA11" s="57">
        <f>+AB11+AB12</f>
        <v>0</v>
      </c>
      <c r="AB11" s="21">
        <f>BB7</f>
        <v>0</v>
      </c>
      <c r="AC11" s="21" t="s">
        <v>14</v>
      </c>
      <c r="AD11" s="27">
        <f>AZ7</f>
        <v>1</v>
      </c>
      <c r="AE11" s="67">
        <f>+AD11+AD12</f>
        <v>2</v>
      </c>
      <c r="AF11" s="68">
        <v>0</v>
      </c>
      <c r="AG11" s="57">
        <f>+AH11+AH12</f>
        <v>2</v>
      </c>
      <c r="AH11" s="21">
        <f>BH7</f>
        <v>1</v>
      </c>
      <c r="AI11" s="21" t="s">
        <v>14</v>
      </c>
      <c r="AJ11" s="23">
        <f>BF7</f>
        <v>3</v>
      </c>
      <c r="AK11" s="67">
        <f>+AJ11+AJ12</f>
        <v>6</v>
      </c>
      <c r="AL11" s="70">
        <v>0</v>
      </c>
      <c r="AM11" s="57">
        <f>+AN11+AN12</f>
        <v>7</v>
      </c>
      <c r="AN11" s="21">
        <f>BB9</f>
        <v>2</v>
      </c>
      <c r="AO11" s="21" t="s">
        <v>14</v>
      </c>
      <c r="AP11" s="22">
        <f>AZ9</f>
        <v>0</v>
      </c>
      <c r="AQ11" s="67">
        <f>+AP11+AP12</f>
        <v>1</v>
      </c>
      <c r="AR11" s="68">
        <v>3</v>
      </c>
      <c r="AS11" s="57">
        <f>+AT11+AT12</f>
        <v>0</v>
      </c>
      <c r="AT11" s="20">
        <f>BH9</f>
        <v>0</v>
      </c>
      <c r="AU11" s="21" t="s">
        <v>14</v>
      </c>
      <c r="AV11" s="23">
        <f>BF9</f>
        <v>0</v>
      </c>
      <c r="AW11" s="67">
        <f>+AV11+AV12</f>
        <v>1</v>
      </c>
      <c r="AX11" s="70">
        <v>0</v>
      </c>
      <c r="AY11" s="83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84"/>
      <c r="BK11" s="74">
        <f>+BL11+BL12</f>
        <v>0</v>
      </c>
      <c r="BL11" s="24">
        <v>0</v>
      </c>
      <c r="BM11" s="24" t="s">
        <v>14</v>
      </c>
      <c r="BN11" s="25">
        <v>0</v>
      </c>
      <c r="BO11" s="75">
        <f>+BN11+BN12</f>
        <v>0</v>
      </c>
      <c r="BP11" s="76">
        <v>1</v>
      </c>
      <c r="BQ11" s="74">
        <f>+BR11+BR12</f>
        <v>4</v>
      </c>
      <c r="BR11" s="24">
        <v>2</v>
      </c>
      <c r="BS11" s="24" t="s">
        <v>14</v>
      </c>
      <c r="BT11" s="25">
        <v>0</v>
      </c>
      <c r="BU11" s="75">
        <f>+BT11+BT12</f>
        <v>2</v>
      </c>
      <c r="BV11" s="76">
        <v>3</v>
      </c>
      <c r="BW11" s="74">
        <f>+BX11+BX12</f>
        <v>4</v>
      </c>
      <c r="BX11" s="24">
        <v>4</v>
      </c>
      <c r="BY11" s="24" t="s">
        <v>14</v>
      </c>
      <c r="BZ11" s="25">
        <v>0</v>
      </c>
      <c r="CA11" s="75">
        <f>+BZ11+BZ12</f>
        <v>0</v>
      </c>
      <c r="CB11" s="76">
        <v>3</v>
      </c>
      <c r="CC11" s="74">
        <f>+CD11+CD12</f>
        <v>10</v>
      </c>
      <c r="CD11" s="24">
        <v>10</v>
      </c>
      <c r="CE11" s="24" t="s">
        <v>14</v>
      </c>
      <c r="CF11" s="25">
        <v>0</v>
      </c>
      <c r="CG11" s="75">
        <f>+CF11+CF12</f>
        <v>0</v>
      </c>
      <c r="CH11" s="76">
        <v>3</v>
      </c>
      <c r="CI11" s="74">
        <f>+CJ11+CJ12</f>
        <v>12</v>
      </c>
      <c r="CJ11" s="24">
        <v>3</v>
      </c>
      <c r="CK11" s="24" t="s">
        <v>14</v>
      </c>
      <c r="CL11" s="25">
        <v>0</v>
      </c>
      <c r="CM11" s="75">
        <f>+CL11+CL12</f>
        <v>0</v>
      </c>
      <c r="CN11" s="76">
        <v>3</v>
      </c>
      <c r="CO11" s="74">
        <f>+CP11+CP12</f>
        <v>13</v>
      </c>
      <c r="CP11" s="24">
        <v>9</v>
      </c>
      <c r="CQ11" s="24" t="s">
        <v>14</v>
      </c>
      <c r="CR11" s="25">
        <v>0</v>
      </c>
      <c r="CS11" s="75">
        <f>+CR11+CR12</f>
        <v>0</v>
      </c>
      <c r="CT11" s="76">
        <v>3</v>
      </c>
      <c r="CU11" s="58">
        <f>SUM(T11,Z11,AF11,AL11,AR11,AX11,H11,N11,BP11,BV11,CB11,CH11,CN11,CT11)</f>
        <v>23</v>
      </c>
      <c r="CV11" s="60">
        <f>SUM(O11,U11,AA11,AG11,AM11,AS11,C11,I11,BK11,BQ11,BW11,CC11,CI11,CO11)</f>
        <v>57</v>
      </c>
      <c r="CW11" s="62">
        <f>SUM(S11,Y11,AE11,AK11,AQ11,AW11,G11,M11,BO11,BU11,CA11,CG11,CM11,CS11)</f>
        <v>23</v>
      </c>
      <c r="CX11" s="60">
        <f>+CV11-CW11</f>
        <v>34</v>
      </c>
      <c r="CY11" s="64">
        <f>RANK(CU11,$CU$3:$CU$16,0)</f>
        <v>4</v>
      </c>
    </row>
    <row r="12" spans="1:103" ht="30" customHeight="1" thickBot="1">
      <c r="A12" s="66"/>
      <c r="B12" s="90"/>
      <c r="C12" s="57"/>
      <c r="D12" s="26">
        <f>BB4</f>
        <v>0</v>
      </c>
      <c r="E12" s="16" t="s">
        <v>14</v>
      </c>
      <c r="F12" s="17">
        <f>AZ4</f>
        <v>2</v>
      </c>
      <c r="G12" s="53"/>
      <c r="H12" s="69"/>
      <c r="I12" s="57"/>
      <c r="J12" s="26">
        <f>BH4</f>
        <v>1</v>
      </c>
      <c r="K12" s="16" t="s">
        <v>14</v>
      </c>
      <c r="L12" s="17">
        <f>BF4</f>
        <v>0</v>
      </c>
      <c r="M12" s="53"/>
      <c r="N12" s="55"/>
      <c r="O12" s="57"/>
      <c r="P12" s="26">
        <f>BB6</f>
        <v>0</v>
      </c>
      <c r="Q12" s="16" t="s">
        <v>14</v>
      </c>
      <c r="R12" s="17">
        <f>AZ6</f>
        <v>4</v>
      </c>
      <c r="S12" s="53"/>
      <c r="T12" s="69"/>
      <c r="U12" s="57"/>
      <c r="V12" s="24">
        <f>BH6</f>
        <v>0</v>
      </c>
      <c r="W12" s="16" t="s">
        <v>14</v>
      </c>
      <c r="X12" s="17">
        <f>BF6</f>
        <v>1</v>
      </c>
      <c r="Y12" s="53"/>
      <c r="Z12" s="55"/>
      <c r="AA12" s="57"/>
      <c r="AB12" s="26">
        <f>BB8</f>
        <v>0</v>
      </c>
      <c r="AC12" s="16" t="s">
        <v>14</v>
      </c>
      <c r="AD12" s="28">
        <f>AZ8</f>
        <v>1</v>
      </c>
      <c r="AE12" s="53"/>
      <c r="AF12" s="69"/>
      <c r="AG12" s="57"/>
      <c r="AH12" s="26">
        <f>BH8</f>
        <v>1</v>
      </c>
      <c r="AI12" s="16" t="s">
        <v>14</v>
      </c>
      <c r="AJ12" s="17">
        <f>BF8</f>
        <v>3</v>
      </c>
      <c r="AK12" s="53"/>
      <c r="AL12" s="55"/>
      <c r="AM12" s="57"/>
      <c r="AN12" s="26">
        <f>BB10</f>
        <v>5</v>
      </c>
      <c r="AO12" s="16" t="s">
        <v>14</v>
      </c>
      <c r="AP12" s="17">
        <f>AZ10</f>
        <v>1</v>
      </c>
      <c r="AQ12" s="53"/>
      <c r="AR12" s="69"/>
      <c r="AS12" s="57"/>
      <c r="AT12" s="24">
        <f>BH10</f>
        <v>0</v>
      </c>
      <c r="AU12" s="16" t="s">
        <v>14</v>
      </c>
      <c r="AV12" s="17">
        <f>BF10</f>
        <v>1</v>
      </c>
      <c r="AW12" s="53"/>
      <c r="AX12" s="55"/>
      <c r="AY12" s="47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9"/>
      <c r="BK12" s="57"/>
      <c r="BL12" s="16">
        <v>0</v>
      </c>
      <c r="BM12" s="16" t="s">
        <v>14</v>
      </c>
      <c r="BN12" s="17">
        <v>0</v>
      </c>
      <c r="BO12" s="53"/>
      <c r="BP12" s="55"/>
      <c r="BQ12" s="57"/>
      <c r="BR12" s="16">
        <v>2</v>
      </c>
      <c r="BS12" s="16" t="s">
        <v>14</v>
      </c>
      <c r="BT12" s="17">
        <v>2</v>
      </c>
      <c r="BU12" s="53"/>
      <c r="BV12" s="55"/>
      <c r="BW12" s="57"/>
      <c r="BX12" s="16">
        <v>0</v>
      </c>
      <c r="BY12" s="16" t="s">
        <v>14</v>
      </c>
      <c r="BZ12" s="17">
        <v>0</v>
      </c>
      <c r="CA12" s="53"/>
      <c r="CB12" s="55"/>
      <c r="CC12" s="57"/>
      <c r="CD12" s="16">
        <v>0</v>
      </c>
      <c r="CE12" s="16" t="s">
        <v>14</v>
      </c>
      <c r="CF12" s="17">
        <v>0</v>
      </c>
      <c r="CG12" s="53"/>
      <c r="CH12" s="55"/>
      <c r="CI12" s="57"/>
      <c r="CJ12" s="16">
        <v>9</v>
      </c>
      <c r="CK12" s="16" t="s">
        <v>14</v>
      </c>
      <c r="CL12" s="17">
        <v>0</v>
      </c>
      <c r="CM12" s="53"/>
      <c r="CN12" s="55"/>
      <c r="CO12" s="57"/>
      <c r="CP12" s="16">
        <v>4</v>
      </c>
      <c r="CQ12" s="16" t="s">
        <v>14</v>
      </c>
      <c r="CR12" s="17">
        <v>0</v>
      </c>
      <c r="CS12" s="53"/>
      <c r="CT12" s="55"/>
      <c r="CU12" s="59"/>
      <c r="CV12" s="61"/>
      <c r="CW12" s="63"/>
      <c r="CX12" s="61"/>
      <c r="CY12" s="65" t="e">
        <f>RANK(CX12,$B$2:$B$15,0)</f>
        <v>#N/A</v>
      </c>
    </row>
    <row r="13" spans="1:103" ht="30" customHeight="1">
      <c r="A13" s="40">
        <v>6</v>
      </c>
      <c r="B13" s="42" t="s">
        <v>3</v>
      </c>
      <c r="C13" s="57">
        <f>+D13+D14</f>
        <v>2</v>
      </c>
      <c r="D13" s="21">
        <f>BN3</f>
        <v>0</v>
      </c>
      <c r="E13" s="21" t="s">
        <v>14</v>
      </c>
      <c r="F13" s="27">
        <f>BL3</f>
        <v>2</v>
      </c>
      <c r="G13" s="67">
        <f>+F13+F14</f>
        <v>3</v>
      </c>
      <c r="H13" s="68">
        <v>0</v>
      </c>
      <c r="I13" s="57">
        <f>+J13+J14</f>
        <v>1</v>
      </c>
      <c r="J13" s="21">
        <f>BT3</f>
        <v>0</v>
      </c>
      <c r="K13" s="21" t="s">
        <v>14</v>
      </c>
      <c r="L13" s="23">
        <f>BR3</f>
        <v>2</v>
      </c>
      <c r="M13" s="67">
        <f>+L13+L14</f>
        <v>2</v>
      </c>
      <c r="N13" s="70">
        <v>0</v>
      </c>
      <c r="O13" s="57">
        <f>+P13+P14</f>
        <v>0</v>
      </c>
      <c r="P13" s="21">
        <f>BN5</f>
        <v>0</v>
      </c>
      <c r="Q13" s="21" t="s">
        <v>14</v>
      </c>
      <c r="R13" s="23">
        <f>BL5</f>
        <v>3</v>
      </c>
      <c r="S13" s="67">
        <f>+R13+R14</f>
        <v>5</v>
      </c>
      <c r="T13" s="68">
        <v>0</v>
      </c>
      <c r="U13" s="57">
        <f>+V13+V14</f>
        <v>2</v>
      </c>
      <c r="V13" s="21">
        <f>BT5</f>
        <v>2</v>
      </c>
      <c r="W13" s="21" t="s">
        <v>14</v>
      </c>
      <c r="X13" s="27">
        <f>BR5</f>
        <v>0</v>
      </c>
      <c r="Y13" s="67">
        <f>+X13+X14</f>
        <v>3</v>
      </c>
      <c r="Z13" s="70">
        <v>0</v>
      </c>
      <c r="AA13" s="57">
        <f>+AB13+AB14</f>
        <v>0</v>
      </c>
      <c r="AB13" s="21">
        <f>BN7</f>
        <v>0</v>
      </c>
      <c r="AC13" s="21" t="s">
        <v>14</v>
      </c>
      <c r="AD13" s="22">
        <f>BL7</f>
        <v>1</v>
      </c>
      <c r="AE13" s="67">
        <f>+AD13+AD14</f>
        <v>1</v>
      </c>
      <c r="AF13" s="68">
        <v>0</v>
      </c>
      <c r="AG13" s="57">
        <f>+AH13+AH14</f>
        <v>1</v>
      </c>
      <c r="AH13" s="20">
        <f>BT7</f>
        <v>0</v>
      </c>
      <c r="AI13" s="21" t="s">
        <v>14</v>
      </c>
      <c r="AJ13" s="27">
        <f>BR7</f>
        <v>1</v>
      </c>
      <c r="AK13" s="67">
        <f>+AJ13+AJ14</f>
        <v>2</v>
      </c>
      <c r="AL13" s="70">
        <v>0</v>
      </c>
      <c r="AM13" s="57">
        <f>+AN13+AN14</f>
        <v>2</v>
      </c>
      <c r="AN13" s="20">
        <f>BN9</f>
        <v>1</v>
      </c>
      <c r="AO13" s="21" t="s">
        <v>14</v>
      </c>
      <c r="AP13" s="22">
        <f>BL9</f>
        <v>0</v>
      </c>
      <c r="AQ13" s="67">
        <f>+AP13+AP14</f>
        <v>0</v>
      </c>
      <c r="AR13" s="68">
        <v>3</v>
      </c>
      <c r="AS13" s="57">
        <f>+AT13+AT14</f>
        <v>1</v>
      </c>
      <c r="AT13" s="20">
        <f>BT9</f>
        <v>1</v>
      </c>
      <c r="AU13" s="21" t="s">
        <v>14</v>
      </c>
      <c r="AV13" s="23">
        <f>BR9</f>
        <v>1</v>
      </c>
      <c r="AW13" s="67">
        <f>+AV13+AV14</f>
        <v>3</v>
      </c>
      <c r="AX13" s="70">
        <v>0</v>
      </c>
      <c r="AY13" s="57">
        <f>+AZ13+AZ14</f>
        <v>0</v>
      </c>
      <c r="AZ13" s="21">
        <f>BN11</f>
        <v>0</v>
      </c>
      <c r="BA13" s="21" t="s">
        <v>14</v>
      </c>
      <c r="BB13" s="22">
        <f>BL11</f>
        <v>0</v>
      </c>
      <c r="BC13" s="67">
        <f>+BB13+BB14</f>
        <v>0</v>
      </c>
      <c r="BD13" s="68">
        <v>1</v>
      </c>
      <c r="BE13" s="57">
        <f>+BF13+BF14</f>
        <v>2</v>
      </c>
      <c r="BF13" s="21">
        <f>BT11</f>
        <v>0</v>
      </c>
      <c r="BG13" s="21" t="s">
        <v>14</v>
      </c>
      <c r="BH13" s="23">
        <f>BR11</f>
        <v>2</v>
      </c>
      <c r="BI13" s="67">
        <f>+BH13+BH14</f>
        <v>4</v>
      </c>
      <c r="BJ13" s="70">
        <v>0</v>
      </c>
      <c r="BK13" s="83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84"/>
      <c r="BW13" s="74">
        <f>+BX13+BX14</f>
        <v>3</v>
      </c>
      <c r="BX13" s="24">
        <v>3</v>
      </c>
      <c r="BY13" s="24" t="s">
        <v>14</v>
      </c>
      <c r="BZ13" s="25">
        <v>0</v>
      </c>
      <c r="CA13" s="75">
        <f>+BZ13+BZ14</f>
        <v>2</v>
      </c>
      <c r="CB13" s="76">
        <v>3</v>
      </c>
      <c r="CC13" s="74">
        <f>+CD13+CD14</f>
        <v>10</v>
      </c>
      <c r="CD13" s="24">
        <v>10</v>
      </c>
      <c r="CE13" s="24" t="s">
        <v>14</v>
      </c>
      <c r="CF13" s="25">
        <v>0</v>
      </c>
      <c r="CG13" s="75">
        <f>+CF13+CF14</f>
        <v>0</v>
      </c>
      <c r="CH13" s="76">
        <v>3</v>
      </c>
      <c r="CI13" s="74">
        <f>+CJ13+CJ14</f>
        <v>8</v>
      </c>
      <c r="CJ13" s="24">
        <v>1</v>
      </c>
      <c r="CK13" s="24" t="s">
        <v>14</v>
      </c>
      <c r="CL13" s="25">
        <v>0</v>
      </c>
      <c r="CM13" s="75">
        <f>+CL13+CL14</f>
        <v>0</v>
      </c>
      <c r="CN13" s="76">
        <v>3</v>
      </c>
      <c r="CO13" s="74">
        <f>+CP13+CP14</f>
        <v>10</v>
      </c>
      <c r="CP13" s="24">
        <v>4</v>
      </c>
      <c r="CQ13" s="24" t="s">
        <v>14</v>
      </c>
      <c r="CR13" s="25">
        <v>0</v>
      </c>
      <c r="CS13" s="75">
        <f>+CR13+CR14</f>
        <v>1</v>
      </c>
      <c r="CT13" s="76">
        <v>3</v>
      </c>
      <c r="CU13" s="86">
        <f>SUM(T13,Z13,AF13,AL13,AR13,AX13,BD13,BJ13,H13,N13,CB13,CH13,CN13,CT13)</f>
        <v>16</v>
      </c>
      <c r="CV13" s="87">
        <f>SUM(O13,U13,AA13,AG13,AM13,AS13,AY13,BE13,I13,C13,BW13,CC13,CI13,CO13)</f>
        <v>42</v>
      </c>
      <c r="CW13" s="88">
        <f>SUM(S13,Y13,AE13,AK13,AQ13,AW13,BC13,BI13,G13,M13,CA13,CG13,CM13,CS13)</f>
        <v>26</v>
      </c>
      <c r="CX13" s="87">
        <f>+CV13-CW13</f>
        <v>16</v>
      </c>
      <c r="CY13" s="89">
        <f>RANK(CU13,$CU$3:$CU$16,0)</f>
        <v>6</v>
      </c>
    </row>
    <row r="14" spans="1:103" ht="30" customHeight="1" thickBot="1">
      <c r="A14" s="66"/>
      <c r="B14" s="43"/>
      <c r="C14" s="57"/>
      <c r="D14" s="26">
        <f>BN4</f>
        <v>2</v>
      </c>
      <c r="E14" s="16" t="s">
        <v>14</v>
      </c>
      <c r="F14" s="28">
        <f>BL4</f>
        <v>1</v>
      </c>
      <c r="G14" s="53"/>
      <c r="H14" s="69"/>
      <c r="I14" s="57"/>
      <c r="J14" s="26">
        <f>BT4</f>
        <v>1</v>
      </c>
      <c r="K14" s="16" t="s">
        <v>14</v>
      </c>
      <c r="L14" s="17">
        <f>BR4</f>
        <v>0</v>
      </c>
      <c r="M14" s="53"/>
      <c r="N14" s="55"/>
      <c r="O14" s="57"/>
      <c r="P14" s="26">
        <f>BN6</f>
        <v>0</v>
      </c>
      <c r="Q14" s="16" t="s">
        <v>14</v>
      </c>
      <c r="R14" s="22">
        <f>BL6</f>
        <v>2</v>
      </c>
      <c r="S14" s="53"/>
      <c r="T14" s="69"/>
      <c r="U14" s="57"/>
      <c r="V14" s="26">
        <f>BT6</f>
        <v>0</v>
      </c>
      <c r="W14" s="16" t="s">
        <v>14</v>
      </c>
      <c r="X14" s="25">
        <f>BR6</f>
        <v>3</v>
      </c>
      <c r="Y14" s="53"/>
      <c r="Z14" s="55"/>
      <c r="AA14" s="57"/>
      <c r="AB14" s="26">
        <f>BN8</f>
        <v>0</v>
      </c>
      <c r="AC14" s="16" t="s">
        <v>14</v>
      </c>
      <c r="AD14" s="17">
        <f>BL8</f>
        <v>0</v>
      </c>
      <c r="AE14" s="53"/>
      <c r="AF14" s="69"/>
      <c r="AG14" s="57"/>
      <c r="AH14" s="24">
        <f>BT8</f>
        <v>1</v>
      </c>
      <c r="AI14" s="16" t="s">
        <v>14</v>
      </c>
      <c r="AJ14" s="25">
        <f>BR8</f>
        <v>1</v>
      </c>
      <c r="AK14" s="53"/>
      <c r="AL14" s="55"/>
      <c r="AM14" s="57"/>
      <c r="AN14" s="24">
        <f>BN10</f>
        <v>1</v>
      </c>
      <c r="AO14" s="16" t="s">
        <v>14</v>
      </c>
      <c r="AP14" s="17">
        <f>BL10</f>
        <v>0</v>
      </c>
      <c r="AQ14" s="53"/>
      <c r="AR14" s="69"/>
      <c r="AS14" s="57"/>
      <c r="AT14" s="24">
        <f>BT10</f>
        <v>0</v>
      </c>
      <c r="AU14" s="16" t="s">
        <v>14</v>
      </c>
      <c r="AV14" s="17">
        <f>BR10</f>
        <v>2</v>
      </c>
      <c r="AW14" s="53"/>
      <c r="AX14" s="55"/>
      <c r="AY14" s="57"/>
      <c r="AZ14" s="26">
        <f>BN12</f>
        <v>0</v>
      </c>
      <c r="BA14" s="16" t="s">
        <v>14</v>
      </c>
      <c r="BB14" s="17">
        <f>BL12</f>
        <v>0</v>
      </c>
      <c r="BC14" s="53"/>
      <c r="BD14" s="69"/>
      <c r="BE14" s="57"/>
      <c r="BF14" s="26">
        <f>BT12</f>
        <v>2</v>
      </c>
      <c r="BG14" s="16" t="s">
        <v>14</v>
      </c>
      <c r="BH14" s="17">
        <f>BR12</f>
        <v>2</v>
      </c>
      <c r="BI14" s="53"/>
      <c r="BJ14" s="55"/>
      <c r="BK14" s="47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9"/>
      <c r="BW14" s="57"/>
      <c r="BX14" s="16">
        <v>0</v>
      </c>
      <c r="BY14" s="16" t="s">
        <v>14</v>
      </c>
      <c r="BZ14" s="17">
        <v>2</v>
      </c>
      <c r="CA14" s="53"/>
      <c r="CB14" s="55"/>
      <c r="CC14" s="57"/>
      <c r="CD14" s="16">
        <v>0</v>
      </c>
      <c r="CE14" s="16" t="s">
        <v>14</v>
      </c>
      <c r="CF14" s="17">
        <v>0</v>
      </c>
      <c r="CG14" s="53"/>
      <c r="CH14" s="55"/>
      <c r="CI14" s="57"/>
      <c r="CJ14" s="16">
        <v>7</v>
      </c>
      <c r="CK14" s="16" t="s">
        <v>14</v>
      </c>
      <c r="CL14" s="17">
        <v>0</v>
      </c>
      <c r="CM14" s="53"/>
      <c r="CN14" s="55"/>
      <c r="CO14" s="57"/>
      <c r="CP14" s="16">
        <v>6</v>
      </c>
      <c r="CQ14" s="16" t="s">
        <v>14</v>
      </c>
      <c r="CR14" s="17">
        <v>1</v>
      </c>
      <c r="CS14" s="53"/>
      <c r="CT14" s="55"/>
      <c r="CU14" s="59"/>
      <c r="CV14" s="61"/>
      <c r="CW14" s="63"/>
      <c r="CX14" s="61"/>
      <c r="CY14" s="65" t="e">
        <f>RANK(CX14,$B$2:$B$15,0)</f>
        <v>#N/A</v>
      </c>
    </row>
    <row r="15" spans="1:103" ht="30" customHeight="1" thickBot="1">
      <c r="A15" s="40">
        <v>7</v>
      </c>
      <c r="B15" s="91" t="s">
        <v>5</v>
      </c>
      <c r="C15" s="57">
        <f>+D15+D16</f>
        <v>0</v>
      </c>
      <c r="D15" s="20">
        <f>BZ3</f>
        <v>0</v>
      </c>
      <c r="E15" s="21" t="s">
        <v>14</v>
      </c>
      <c r="F15" s="27">
        <f>BX3</f>
        <v>3</v>
      </c>
      <c r="G15" s="67">
        <f>+F15+F16</f>
        <v>7</v>
      </c>
      <c r="H15" s="68">
        <v>0</v>
      </c>
      <c r="I15" s="57">
        <f>+J15+J16</f>
        <v>0</v>
      </c>
      <c r="J15" s="21">
        <f>CF3</f>
        <v>0</v>
      </c>
      <c r="K15" s="21" t="s">
        <v>14</v>
      </c>
      <c r="L15" s="23">
        <f>CD3</f>
        <v>10</v>
      </c>
      <c r="M15" s="67">
        <f>+L15+L16</f>
        <v>10</v>
      </c>
      <c r="N15" s="70">
        <v>0</v>
      </c>
      <c r="O15" s="57">
        <f>+P15+P16</f>
        <v>1</v>
      </c>
      <c r="P15" s="21">
        <f>BZ5</f>
        <v>0</v>
      </c>
      <c r="Q15" s="21" t="s">
        <v>14</v>
      </c>
      <c r="R15" s="27">
        <f>BX5</f>
        <v>2</v>
      </c>
      <c r="S15" s="67">
        <f>+R15+R16</f>
        <v>5</v>
      </c>
      <c r="T15" s="68">
        <v>0</v>
      </c>
      <c r="U15" s="57">
        <f>+V15+V16</f>
        <v>0</v>
      </c>
      <c r="V15" s="21">
        <f>CF5</f>
        <v>0</v>
      </c>
      <c r="W15" s="21" t="s">
        <v>14</v>
      </c>
      <c r="X15" s="23">
        <f>CD5</f>
        <v>10</v>
      </c>
      <c r="Y15" s="67">
        <f>+X15+X16</f>
        <v>10</v>
      </c>
      <c r="Z15" s="70">
        <v>0</v>
      </c>
      <c r="AA15" s="57">
        <f>+AB15+AB16</f>
        <v>0</v>
      </c>
      <c r="AB15" s="20">
        <f>BZ7</f>
        <v>0</v>
      </c>
      <c r="AC15" s="21" t="s">
        <v>14</v>
      </c>
      <c r="AD15" s="22">
        <f>BX7</f>
        <v>4</v>
      </c>
      <c r="AE15" s="67">
        <f>+AD15+AD16</f>
        <v>8</v>
      </c>
      <c r="AF15" s="68">
        <v>0</v>
      </c>
      <c r="AG15" s="57">
        <f>+AH15+AH16</f>
        <v>0</v>
      </c>
      <c r="AH15" s="20">
        <f>CF7</f>
        <v>0</v>
      </c>
      <c r="AI15" s="21" t="s">
        <v>14</v>
      </c>
      <c r="AJ15" s="23">
        <f>CD7</f>
        <v>10</v>
      </c>
      <c r="AK15" s="67">
        <f>+AJ15+AJ16</f>
        <v>10</v>
      </c>
      <c r="AL15" s="70">
        <v>0</v>
      </c>
      <c r="AM15" s="57">
        <f>+AN15+AN16</f>
        <v>2</v>
      </c>
      <c r="AN15" s="20">
        <f>BZ9</f>
        <v>2</v>
      </c>
      <c r="AO15" s="21" t="s">
        <v>14</v>
      </c>
      <c r="AP15" s="22">
        <f>BX9</f>
        <v>4</v>
      </c>
      <c r="AQ15" s="67">
        <f>+AP15+AP16</f>
        <v>5</v>
      </c>
      <c r="AR15" s="68">
        <v>0</v>
      </c>
      <c r="AS15" s="57">
        <f>+AT15+AT16</f>
        <v>0</v>
      </c>
      <c r="AT15" s="20">
        <f>CF9</f>
        <v>0</v>
      </c>
      <c r="AU15" s="21" t="s">
        <v>14</v>
      </c>
      <c r="AV15" s="23">
        <f>CD9</f>
        <v>10</v>
      </c>
      <c r="AW15" s="67">
        <f>+AV15+AV16</f>
        <v>10</v>
      </c>
      <c r="AX15" s="70">
        <v>0</v>
      </c>
      <c r="AY15" s="57">
        <f>+AZ15+AZ16</f>
        <v>0</v>
      </c>
      <c r="AZ15" s="20">
        <f>BZ11</f>
        <v>0</v>
      </c>
      <c r="BA15" s="21" t="s">
        <v>14</v>
      </c>
      <c r="BB15" s="27">
        <f>BX11</f>
        <v>4</v>
      </c>
      <c r="BC15" s="67">
        <f>+BB15+BB16</f>
        <v>4</v>
      </c>
      <c r="BD15" s="68">
        <v>0</v>
      </c>
      <c r="BE15" s="57">
        <f>+BF15+BF16</f>
        <v>0</v>
      </c>
      <c r="BF15" s="21">
        <f>CF11</f>
        <v>0</v>
      </c>
      <c r="BG15" s="21" t="s">
        <v>14</v>
      </c>
      <c r="BH15" s="23">
        <f>CD11</f>
        <v>10</v>
      </c>
      <c r="BI15" s="67">
        <f>+BH15+BH16</f>
        <v>10</v>
      </c>
      <c r="BJ15" s="70">
        <v>0</v>
      </c>
      <c r="BK15" s="57">
        <f>+BL15+BL16</f>
        <v>2</v>
      </c>
      <c r="BL15" s="21">
        <f>BZ13</f>
        <v>0</v>
      </c>
      <c r="BM15" s="21" t="s">
        <v>14</v>
      </c>
      <c r="BN15" s="27">
        <f>BX13</f>
        <v>3</v>
      </c>
      <c r="BO15" s="67">
        <f>+BN15+BN16</f>
        <v>3</v>
      </c>
      <c r="BP15" s="68">
        <v>0</v>
      </c>
      <c r="BQ15" s="57">
        <f>+BR15+BR16</f>
        <v>0</v>
      </c>
      <c r="BR15" s="21">
        <f>CF13</f>
        <v>0</v>
      </c>
      <c r="BS15" s="21" t="s">
        <v>14</v>
      </c>
      <c r="BT15" s="23">
        <f>CD13</f>
        <v>10</v>
      </c>
      <c r="BU15" s="67">
        <f>+BT15+BT16</f>
        <v>10</v>
      </c>
      <c r="BV15" s="70">
        <v>0</v>
      </c>
      <c r="BW15" s="83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84"/>
      <c r="CI15" s="74">
        <f>+CJ15+CJ16</f>
        <v>9</v>
      </c>
      <c r="CJ15" s="24">
        <v>5</v>
      </c>
      <c r="CK15" s="24" t="s">
        <v>14</v>
      </c>
      <c r="CL15" s="25">
        <v>2</v>
      </c>
      <c r="CM15" s="75">
        <f>+CL15+CL16</f>
        <v>3</v>
      </c>
      <c r="CN15" s="76">
        <v>3</v>
      </c>
      <c r="CO15" s="74">
        <f>+CP15+CP16</f>
        <v>0</v>
      </c>
      <c r="CP15" s="24">
        <v>0</v>
      </c>
      <c r="CQ15" s="24" t="s">
        <v>14</v>
      </c>
      <c r="CR15" s="25">
        <v>10</v>
      </c>
      <c r="CS15" s="75">
        <f>+CR15+CR16</f>
        <v>10</v>
      </c>
      <c r="CT15" s="76">
        <v>0</v>
      </c>
      <c r="CU15" s="86">
        <f>SUM(T15,Z15,AF15,AL15,AR15,AX15,BD15,BJ15,BP15,BV15,H15,N15,CN15,CT15)</f>
        <v>3</v>
      </c>
      <c r="CV15" s="87">
        <f>SUM(O15,U15,AA15,AG15,AM15,AS15,AY15,BE15,BK15,BQ15,I15,C15,CI15,CO15)</f>
        <v>14</v>
      </c>
      <c r="CW15" s="88">
        <f>SUM(S15,Y15,AE15,AK15,AQ15,AW15,BC15,BI15,BO15,BU15,G15,M15,CM15,CS15)</f>
        <v>105</v>
      </c>
      <c r="CX15" s="87">
        <f>+CV15-CW15</f>
        <v>-91</v>
      </c>
      <c r="CY15" s="89">
        <f>RANK(CU15,$CU$3:$CU$16,0)</f>
        <v>7</v>
      </c>
    </row>
    <row r="16" spans="1:103" ht="30" customHeight="1" thickBot="1">
      <c r="A16" s="66"/>
      <c r="B16" s="91"/>
      <c r="C16" s="92"/>
      <c r="D16" s="24">
        <f>BZ4</f>
        <v>0</v>
      </c>
      <c r="E16" s="29" t="s">
        <v>14</v>
      </c>
      <c r="F16" s="25">
        <f>BX4</f>
        <v>4</v>
      </c>
      <c r="G16" s="93"/>
      <c r="H16" s="94"/>
      <c r="I16" s="92"/>
      <c r="J16" s="30">
        <f>CF4</f>
        <v>0</v>
      </c>
      <c r="K16" s="29" t="s">
        <v>14</v>
      </c>
      <c r="L16" s="22">
        <f>CD4</f>
        <v>0</v>
      </c>
      <c r="M16" s="93"/>
      <c r="N16" s="76"/>
      <c r="O16" s="92"/>
      <c r="P16" s="30">
        <f>BZ6</f>
        <v>1</v>
      </c>
      <c r="Q16" s="29" t="s">
        <v>14</v>
      </c>
      <c r="R16" s="22">
        <f>BX6</f>
        <v>3</v>
      </c>
      <c r="S16" s="93"/>
      <c r="T16" s="94"/>
      <c r="U16" s="92"/>
      <c r="V16" s="30">
        <f>CF6</f>
        <v>0</v>
      </c>
      <c r="W16" s="29" t="s">
        <v>14</v>
      </c>
      <c r="X16" s="22">
        <f>CD6</f>
        <v>0</v>
      </c>
      <c r="Y16" s="93"/>
      <c r="Z16" s="76"/>
      <c r="AA16" s="92"/>
      <c r="AB16" s="24">
        <f>BZ8</f>
        <v>0</v>
      </c>
      <c r="AC16" s="29" t="s">
        <v>14</v>
      </c>
      <c r="AD16" s="22">
        <f>BX8</f>
        <v>4</v>
      </c>
      <c r="AE16" s="93"/>
      <c r="AF16" s="94"/>
      <c r="AG16" s="92"/>
      <c r="AH16" s="24">
        <f>CF8</f>
        <v>0</v>
      </c>
      <c r="AI16" s="29" t="s">
        <v>14</v>
      </c>
      <c r="AJ16" s="22">
        <f>CD8</f>
        <v>0</v>
      </c>
      <c r="AK16" s="93"/>
      <c r="AL16" s="76"/>
      <c r="AM16" s="92"/>
      <c r="AN16" s="24">
        <f>BZ10</f>
        <v>0</v>
      </c>
      <c r="AO16" s="29" t="s">
        <v>14</v>
      </c>
      <c r="AP16" s="22">
        <f>BX10</f>
        <v>1</v>
      </c>
      <c r="AQ16" s="93"/>
      <c r="AR16" s="94"/>
      <c r="AS16" s="92"/>
      <c r="AT16" s="24">
        <f>CF10</f>
        <v>0</v>
      </c>
      <c r="AU16" s="29" t="s">
        <v>14</v>
      </c>
      <c r="AV16" s="22">
        <f>CD10</f>
        <v>0</v>
      </c>
      <c r="AW16" s="93"/>
      <c r="AX16" s="76"/>
      <c r="AY16" s="92"/>
      <c r="AZ16" s="24">
        <f>BZ12</f>
        <v>0</v>
      </c>
      <c r="BA16" s="29" t="s">
        <v>14</v>
      </c>
      <c r="BB16" s="25">
        <f>BX12</f>
        <v>0</v>
      </c>
      <c r="BC16" s="93"/>
      <c r="BD16" s="94"/>
      <c r="BE16" s="92"/>
      <c r="BF16" s="30">
        <f>CF12</f>
        <v>0</v>
      </c>
      <c r="BG16" s="29" t="s">
        <v>14</v>
      </c>
      <c r="BH16" s="22">
        <f>CD12</f>
        <v>0</v>
      </c>
      <c r="BI16" s="93"/>
      <c r="BJ16" s="76"/>
      <c r="BK16" s="92"/>
      <c r="BL16" s="30">
        <f>BZ14</f>
        <v>2</v>
      </c>
      <c r="BM16" s="29" t="s">
        <v>14</v>
      </c>
      <c r="BN16" s="25">
        <f>BX14</f>
        <v>0</v>
      </c>
      <c r="BO16" s="93"/>
      <c r="BP16" s="94"/>
      <c r="BQ16" s="92"/>
      <c r="BR16" s="30">
        <f>CF14</f>
        <v>0</v>
      </c>
      <c r="BS16" s="29" t="s">
        <v>14</v>
      </c>
      <c r="BT16" s="22">
        <f>CD14</f>
        <v>0</v>
      </c>
      <c r="BU16" s="93"/>
      <c r="BV16" s="76"/>
      <c r="BW16" s="95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7"/>
      <c r="CI16" s="57"/>
      <c r="CJ16" s="16">
        <v>4</v>
      </c>
      <c r="CK16" s="16" t="s">
        <v>14</v>
      </c>
      <c r="CL16" s="17">
        <v>1</v>
      </c>
      <c r="CM16" s="53"/>
      <c r="CN16" s="55"/>
      <c r="CO16" s="57"/>
      <c r="CP16" s="16">
        <v>0</v>
      </c>
      <c r="CQ16" s="16" t="s">
        <v>14</v>
      </c>
      <c r="CR16" s="17">
        <v>0</v>
      </c>
      <c r="CS16" s="53"/>
      <c r="CT16" s="55"/>
      <c r="CU16" s="59"/>
      <c r="CV16" s="61"/>
      <c r="CW16" s="63"/>
      <c r="CX16" s="61"/>
      <c r="CY16" s="65" t="e">
        <f>RANK(CX16,$B$2:$B$15,0)</f>
        <v>#N/A</v>
      </c>
    </row>
    <row r="17" spans="1:103" ht="30" customHeight="1" thickBot="1">
      <c r="A17" s="40">
        <v>8</v>
      </c>
      <c r="B17" s="91" t="s">
        <v>1</v>
      </c>
      <c r="C17" s="57">
        <f>+D17+D18</f>
        <v>0</v>
      </c>
      <c r="D17" s="20">
        <f>CL3</f>
        <v>0</v>
      </c>
      <c r="E17" s="21" t="s">
        <v>14</v>
      </c>
      <c r="F17" s="27">
        <f>CJ3</f>
        <v>3</v>
      </c>
      <c r="G17" s="67">
        <f>+F17+F18</f>
        <v>11</v>
      </c>
      <c r="H17" s="68">
        <v>0</v>
      </c>
      <c r="I17" s="57">
        <f>+J17+J18</f>
        <v>0</v>
      </c>
      <c r="J17" s="21">
        <f>CR3</f>
        <v>0</v>
      </c>
      <c r="K17" s="21" t="s">
        <v>14</v>
      </c>
      <c r="L17" s="23">
        <f>CP3</f>
        <v>7</v>
      </c>
      <c r="M17" s="67">
        <f>+L17+L18</f>
        <v>12</v>
      </c>
      <c r="N17" s="70">
        <v>0</v>
      </c>
      <c r="O17" s="57">
        <f>+P17+P18</f>
        <v>0</v>
      </c>
      <c r="P17" s="21">
        <f>CL5</f>
        <v>0</v>
      </c>
      <c r="Q17" s="21" t="s">
        <v>14</v>
      </c>
      <c r="R17" s="27">
        <f>CJ5</f>
        <v>10</v>
      </c>
      <c r="S17" s="67">
        <f>+R17+R18</f>
        <v>20</v>
      </c>
      <c r="T17" s="68">
        <v>0</v>
      </c>
      <c r="U17" s="57">
        <f>+V17+V18</f>
        <v>0</v>
      </c>
      <c r="V17" s="21">
        <f>CR5</f>
        <v>0</v>
      </c>
      <c r="W17" s="21" t="s">
        <v>14</v>
      </c>
      <c r="X17" s="23">
        <f>CP5</f>
        <v>6</v>
      </c>
      <c r="Y17" s="67">
        <f>+X17+X18</f>
        <v>12</v>
      </c>
      <c r="Z17" s="70">
        <v>0</v>
      </c>
      <c r="AA17" s="57">
        <f>+AB17+AB18</f>
        <v>0</v>
      </c>
      <c r="AB17" s="20">
        <f>CL7</f>
        <v>0</v>
      </c>
      <c r="AC17" s="21" t="s">
        <v>14</v>
      </c>
      <c r="AD17" s="23">
        <f>CJ7</f>
        <v>5</v>
      </c>
      <c r="AE17" s="67">
        <f>+AD17+AD18</f>
        <v>11</v>
      </c>
      <c r="AF17" s="68">
        <v>0</v>
      </c>
      <c r="AG17" s="57">
        <f>+AH17+AH18</f>
        <v>0</v>
      </c>
      <c r="AH17" s="20">
        <f>CR7</f>
        <v>0</v>
      </c>
      <c r="AI17" s="21" t="s">
        <v>14</v>
      </c>
      <c r="AJ17" s="23">
        <f>CP7</f>
        <v>10</v>
      </c>
      <c r="AK17" s="67">
        <f>+AJ17+AJ18</f>
        <v>16</v>
      </c>
      <c r="AL17" s="70">
        <v>0</v>
      </c>
      <c r="AM17" s="57">
        <f>+AN17+AN18</f>
        <v>0</v>
      </c>
      <c r="AN17" s="20">
        <f>CL9</f>
        <v>0</v>
      </c>
      <c r="AO17" s="21" t="s">
        <v>14</v>
      </c>
      <c r="AP17" s="23">
        <f>CJ9</f>
        <v>7</v>
      </c>
      <c r="AQ17" s="67">
        <f>+AP17+AP18</f>
        <v>13</v>
      </c>
      <c r="AR17" s="68">
        <v>0</v>
      </c>
      <c r="AS17" s="57">
        <f>+AT17+AT18</f>
        <v>0</v>
      </c>
      <c r="AT17" s="20">
        <f>CR9</f>
        <v>0</v>
      </c>
      <c r="AU17" s="21" t="s">
        <v>14</v>
      </c>
      <c r="AV17" s="23">
        <f>CP9</f>
        <v>6</v>
      </c>
      <c r="AW17" s="67">
        <f>+AV17+AV18</f>
        <v>13</v>
      </c>
      <c r="AX17" s="70">
        <v>0</v>
      </c>
      <c r="AY17" s="57">
        <f>+AZ17+AZ18</f>
        <v>0</v>
      </c>
      <c r="AZ17" s="20">
        <f>CL11</f>
        <v>0</v>
      </c>
      <c r="BA17" s="21" t="s">
        <v>14</v>
      </c>
      <c r="BB17" s="27">
        <f>CJ11</f>
        <v>3</v>
      </c>
      <c r="BC17" s="67">
        <f>+BB17+BB18</f>
        <v>12</v>
      </c>
      <c r="BD17" s="68">
        <v>0</v>
      </c>
      <c r="BE17" s="57">
        <f>+BF17+BF18</f>
        <v>0</v>
      </c>
      <c r="BF17" s="21">
        <f>CR11</f>
        <v>0</v>
      </c>
      <c r="BG17" s="21" t="s">
        <v>14</v>
      </c>
      <c r="BH17" s="23">
        <f>CP11</f>
        <v>9</v>
      </c>
      <c r="BI17" s="67">
        <f>+BH17+BH18</f>
        <v>13</v>
      </c>
      <c r="BJ17" s="70">
        <v>0</v>
      </c>
      <c r="BK17" s="57">
        <f>+BL17+BL18</f>
        <v>0</v>
      </c>
      <c r="BL17" s="21">
        <f>CL13</f>
        <v>0</v>
      </c>
      <c r="BM17" s="21" t="s">
        <v>14</v>
      </c>
      <c r="BN17" s="27">
        <f>CJ13</f>
        <v>1</v>
      </c>
      <c r="BO17" s="67">
        <f>+BN17+BN18</f>
        <v>8</v>
      </c>
      <c r="BP17" s="68">
        <v>0</v>
      </c>
      <c r="BQ17" s="57">
        <f>+BR17+BR18</f>
        <v>1</v>
      </c>
      <c r="BR17" s="21">
        <f>CR13</f>
        <v>0</v>
      </c>
      <c r="BS17" s="21" t="s">
        <v>14</v>
      </c>
      <c r="BT17" s="23">
        <f>CP13</f>
        <v>4</v>
      </c>
      <c r="BU17" s="67">
        <f>+BT17+BT18</f>
        <v>10</v>
      </c>
      <c r="BV17" s="70">
        <v>0</v>
      </c>
      <c r="BW17" s="57">
        <f>+BX17+BX18</f>
        <v>3</v>
      </c>
      <c r="BX17" s="21">
        <f>CL15</f>
        <v>2</v>
      </c>
      <c r="BY17" s="21" t="s">
        <v>14</v>
      </c>
      <c r="BZ17" s="27">
        <f>CJ15</f>
        <v>5</v>
      </c>
      <c r="CA17" s="67">
        <f>+BZ17+BZ18</f>
        <v>9</v>
      </c>
      <c r="CB17" s="68">
        <v>0</v>
      </c>
      <c r="CC17" s="57">
        <f>+CD17+CD18</f>
        <v>10</v>
      </c>
      <c r="CD17" s="21">
        <f>CR15</f>
        <v>10</v>
      </c>
      <c r="CE17" s="21" t="s">
        <v>14</v>
      </c>
      <c r="CF17" s="23">
        <f>CP15</f>
        <v>0</v>
      </c>
      <c r="CG17" s="67">
        <f>+CF17+CF18</f>
        <v>0</v>
      </c>
      <c r="CH17" s="70">
        <v>3</v>
      </c>
      <c r="CI17" s="83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84"/>
      <c r="CU17" s="86">
        <f>SUM(T17,Z17,AF17,AL17,AR17,AX17,BD17,BJ17,BP17,BV17,H17,N17,CB17,CH17)</f>
        <v>3</v>
      </c>
      <c r="CV17" s="87">
        <f>SUM(O17,U17,AA17,AG17,AM17,AS17,AY17,BE17,BK17,BQ17,BW17,CC17,C17,I17)</f>
        <v>14</v>
      </c>
      <c r="CW17" s="88">
        <f>SUM(S17,Y17,AE17,AK17,AQ17,AW17,BC17,BI17,BO17,BU17,CA17,CG17,G17,M17)</f>
        <v>160</v>
      </c>
      <c r="CX17" s="87">
        <f>+CV17-CW17</f>
        <v>-146</v>
      </c>
      <c r="CY17" s="89">
        <v>8</v>
      </c>
    </row>
    <row r="18" spans="1:103" ht="30" customHeight="1" thickBot="1">
      <c r="A18" s="66"/>
      <c r="B18" s="91"/>
      <c r="C18" s="98"/>
      <c r="D18" s="31">
        <f>CL4</f>
        <v>0</v>
      </c>
      <c r="E18" s="32" t="s">
        <v>14</v>
      </c>
      <c r="F18" s="33">
        <f>CJ4</f>
        <v>8</v>
      </c>
      <c r="G18" s="99"/>
      <c r="H18" s="100"/>
      <c r="I18" s="98"/>
      <c r="J18" s="34">
        <f>CR4</f>
        <v>0</v>
      </c>
      <c r="K18" s="32" t="s">
        <v>14</v>
      </c>
      <c r="L18" s="35">
        <f>CP4</f>
        <v>5</v>
      </c>
      <c r="M18" s="99"/>
      <c r="N18" s="101"/>
      <c r="O18" s="98"/>
      <c r="P18" s="34">
        <f>CL6</f>
        <v>0</v>
      </c>
      <c r="Q18" s="32" t="s">
        <v>14</v>
      </c>
      <c r="R18" s="35">
        <f>CJ6</f>
        <v>10</v>
      </c>
      <c r="S18" s="99"/>
      <c r="T18" s="100"/>
      <c r="U18" s="98"/>
      <c r="V18" s="34">
        <f>CR6</f>
        <v>0</v>
      </c>
      <c r="W18" s="32" t="s">
        <v>14</v>
      </c>
      <c r="X18" s="35">
        <f>CP6</f>
        <v>6</v>
      </c>
      <c r="Y18" s="99"/>
      <c r="Z18" s="101"/>
      <c r="AA18" s="98"/>
      <c r="AB18" s="31">
        <f>CL8</f>
        <v>0</v>
      </c>
      <c r="AC18" s="32" t="s">
        <v>14</v>
      </c>
      <c r="AD18" s="35">
        <f>CJ8</f>
        <v>6</v>
      </c>
      <c r="AE18" s="99"/>
      <c r="AF18" s="100"/>
      <c r="AG18" s="98"/>
      <c r="AH18" s="31">
        <f>CR8</f>
        <v>0</v>
      </c>
      <c r="AI18" s="32" t="s">
        <v>14</v>
      </c>
      <c r="AJ18" s="35">
        <f>CP8</f>
        <v>6</v>
      </c>
      <c r="AK18" s="99"/>
      <c r="AL18" s="101"/>
      <c r="AM18" s="98"/>
      <c r="AN18" s="31">
        <f>CL10</f>
        <v>0</v>
      </c>
      <c r="AO18" s="32" t="s">
        <v>14</v>
      </c>
      <c r="AP18" s="35">
        <f>CJ10</f>
        <v>6</v>
      </c>
      <c r="AQ18" s="99"/>
      <c r="AR18" s="100"/>
      <c r="AS18" s="98"/>
      <c r="AT18" s="31">
        <f>CR10</f>
        <v>0</v>
      </c>
      <c r="AU18" s="32" t="s">
        <v>14</v>
      </c>
      <c r="AV18" s="35">
        <f>CP10</f>
        <v>7</v>
      </c>
      <c r="AW18" s="99"/>
      <c r="AX18" s="101"/>
      <c r="AY18" s="98"/>
      <c r="AZ18" s="31">
        <f>CL12</f>
        <v>0</v>
      </c>
      <c r="BA18" s="32" t="s">
        <v>14</v>
      </c>
      <c r="BB18" s="33">
        <f>CJ12</f>
        <v>9</v>
      </c>
      <c r="BC18" s="99"/>
      <c r="BD18" s="100"/>
      <c r="BE18" s="98"/>
      <c r="BF18" s="34">
        <f>CR12</f>
        <v>0</v>
      </c>
      <c r="BG18" s="32" t="s">
        <v>14</v>
      </c>
      <c r="BH18" s="35">
        <f>CP12</f>
        <v>4</v>
      </c>
      <c r="BI18" s="99"/>
      <c r="BJ18" s="101"/>
      <c r="BK18" s="98"/>
      <c r="BL18" s="34">
        <f>CL14</f>
        <v>0</v>
      </c>
      <c r="BM18" s="32" t="s">
        <v>14</v>
      </c>
      <c r="BN18" s="33">
        <f>CJ14</f>
        <v>7</v>
      </c>
      <c r="BO18" s="99"/>
      <c r="BP18" s="100"/>
      <c r="BQ18" s="98"/>
      <c r="BR18" s="34">
        <f>CR14</f>
        <v>1</v>
      </c>
      <c r="BS18" s="32" t="s">
        <v>14</v>
      </c>
      <c r="BT18" s="35">
        <f>CP14</f>
        <v>6</v>
      </c>
      <c r="BU18" s="99"/>
      <c r="BV18" s="101"/>
      <c r="BW18" s="98"/>
      <c r="BX18" s="34">
        <f>CL16</f>
        <v>1</v>
      </c>
      <c r="BY18" s="32" t="s">
        <v>14</v>
      </c>
      <c r="BZ18" s="33">
        <f>CJ16</f>
        <v>4</v>
      </c>
      <c r="CA18" s="99"/>
      <c r="CB18" s="100"/>
      <c r="CC18" s="98"/>
      <c r="CD18" s="34">
        <f>CR16</f>
        <v>0</v>
      </c>
      <c r="CE18" s="32" t="s">
        <v>14</v>
      </c>
      <c r="CF18" s="35">
        <f>CP16</f>
        <v>0</v>
      </c>
      <c r="CG18" s="99"/>
      <c r="CH18" s="101"/>
      <c r="CI18" s="102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4"/>
      <c r="CU18" s="59"/>
      <c r="CV18" s="61"/>
      <c r="CW18" s="63"/>
      <c r="CX18" s="61"/>
      <c r="CY18" s="65" t="e">
        <f>RANK(CX18,$B$2:$B$15,0)</f>
        <v>#N/A</v>
      </c>
    </row>
    <row r="19" spans="14:27" ht="30" customHeight="1"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</sheetData>
  <sheetProtection/>
  <mergeCells count="408">
    <mergeCell ref="CX17:CX18"/>
    <mergeCell ref="CY17:CY18"/>
    <mergeCell ref="CG17:CG18"/>
    <mergeCell ref="CH17:CH18"/>
    <mergeCell ref="CI17:CT18"/>
    <mergeCell ref="CU17:CU18"/>
    <mergeCell ref="CV17:CV18"/>
    <mergeCell ref="CW17:CW18"/>
    <mergeCell ref="BU17:BU18"/>
    <mergeCell ref="BV17:BV18"/>
    <mergeCell ref="BW17:BW18"/>
    <mergeCell ref="CA17:CA18"/>
    <mergeCell ref="CB17:CB18"/>
    <mergeCell ref="CC17:CC18"/>
    <mergeCell ref="BI17:BI18"/>
    <mergeCell ref="BJ17:BJ18"/>
    <mergeCell ref="BK17:BK18"/>
    <mergeCell ref="BO17:BO18"/>
    <mergeCell ref="BP17:BP18"/>
    <mergeCell ref="BQ17:BQ18"/>
    <mergeCell ref="AW17:AW18"/>
    <mergeCell ref="AX17:AX18"/>
    <mergeCell ref="AY17:AY18"/>
    <mergeCell ref="BC17:BC18"/>
    <mergeCell ref="BD17:BD18"/>
    <mergeCell ref="BE17:BE18"/>
    <mergeCell ref="AK17:AK18"/>
    <mergeCell ref="AL17:AL18"/>
    <mergeCell ref="AM17:AM18"/>
    <mergeCell ref="AQ17:AQ18"/>
    <mergeCell ref="AR17:AR18"/>
    <mergeCell ref="AS17:AS18"/>
    <mergeCell ref="Y17:Y18"/>
    <mergeCell ref="Z17:Z18"/>
    <mergeCell ref="AA17:AA18"/>
    <mergeCell ref="AE17:AE18"/>
    <mergeCell ref="AF17:AF18"/>
    <mergeCell ref="AG17:AG18"/>
    <mergeCell ref="M17:M18"/>
    <mergeCell ref="N17:N18"/>
    <mergeCell ref="O17:O18"/>
    <mergeCell ref="S17:S18"/>
    <mergeCell ref="T17:T18"/>
    <mergeCell ref="U17:U18"/>
    <mergeCell ref="A17:A18"/>
    <mergeCell ref="B17:B18"/>
    <mergeCell ref="C17:C18"/>
    <mergeCell ref="G17:G18"/>
    <mergeCell ref="H17:H18"/>
    <mergeCell ref="I17:I18"/>
    <mergeCell ref="CT15:CT16"/>
    <mergeCell ref="CU15:CU16"/>
    <mergeCell ref="CV15:CV16"/>
    <mergeCell ref="CW15:CW16"/>
    <mergeCell ref="CX15:CX16"/>
    <mergeCell ref="CY15:CY16"/>
    <mergeCell ref="BW15:CH16"/>
    <mergeCell ref="CI15:CI16"/>
    <mergeCell ref="CM15:CM16"/>
    <mergeCell ref="CN15:CN16"/>
    <mergeCell ref="CO15:CO16"/>
    <mergeCell ref="CS15:CS16"/>
    <mergeCell ref="BK15:BK16"/>
    <mergeCell ref="BO15:BO16"/>
    <mergeCell ref="BP15:BP16"/>
    <mergeCell ref="BQ15:BQ16"/>
    <mergeCell ref="BU15:BU16"/>
    <mergeCell ref="BV15:BV16"/>
    <mergeCell ref="AY15:AY16"/>
    <mergeCell ref="BC15:BC16"/>
    <mergeCell ref="BD15:BD16"/>
    <mergeCell ref="BE15:BE16"/>
    <mergeCell ref="BI15:BI16"/>
    <mergeCell ref="BJ15:BJ16"/>
    <mergeCell ref="AM15:AM16"/>
    <mergeCell ref="AQ15:AQ16"/>
    <mergeCell ref="AR15:AR16"/>
    <mergeCell ref="AS15:AS16"/>
    <mergeCell ref="AW15:AW16"/>
    <mergeCell ref="AX15:AX16"/>
    <mergeCell ref="AA15:AA16"/>
    <mergeCell ref="AE15:AE16"/>
    <mergeCell ref="AF15:AF16"/>
    <mergeCell ref="AG15:AG16"/>
    <mergeCell ref="AK15:AK16"/>
    <mergeCell ref="AL15:AL16"/>
    <mergeCell ref="O15:O16"/>
    <mergeCell ref="S15:S16"/>
    <mergeCell ref="T15:T16"/>
    <mergeCell ref="U15:U16"/>
    <mergeCell ref="Y15:Y16"/>
    <mergeCell ref="Z15:Z16"/>
    <mergeCell ref="CX13:CX14"/>
    <mergeCell ref="CY13:CY14"/>
    <mergeCell ref="A15:A16"/>
    <mergeCell ref="B15:B16"/>
    <mergeCell ref="C15:C16"/>
    <mergeCell ref="G15:G16"/>
    <mergeCell ref="H15:H16"/>
    <mergeCell ref="I15:I16"/>
    <mergeCell ref="M15:M16"/>
    <mergeCell ref="N15:N16"/>
    <mergeCell ref="CO13:CO14"/>
    <mergeCell ref="CS13:CS14"/>
    <mergeCell ref="CT13:CT14"/>
    <mergeCell ref="CU13:CU14"/>
    <mergeCell ref="CV13:CV14"/>
    <mergeCell ref="CW13:CW14"/>
    <mergeCell ref="CC13:CC14"/>
    <mergeCell ref="CG13:CG14"/>
    <mergeCell ref="CH13:CH14"/>
    <mergeCell ref="CI13:CI14"/>
    <mergeCell ref="CM13:CM14"/>
    <mergeCell ref="CN13:CN14"/>
    <mergeCell ref="BI13:BI14"/>
    <mergeCell ref="BJ13:BJ14"/>
    <mergeCell ref="BK13:BV14"/>
    <mergeCell ref="BW13:BW14"/>
    <mergeCell ref="CA13:CA14"/>
    <mergeCell ref="CB13:CB14"/>
    <mergeCell ref="AW13:AW14"/>
    <mergeCell ref="AX13:AX14"/>
    <mergeCell ref="AY13:AY14"/>
    <mergeCell ref="BC13:BC14"/>
    <mergeCell ref="BD13:BD14"/>
    <mergeCell ref="BE13:BE14"/>
    <mergeCell ref="AK13:AK14"/>
    <mergeCell ref="AL13:AL14"/>
    <mergeCell ref="AM13:AM14"/>
    <mergeCell ref="AQ13:AQ14"/>
    <mergeCell ref="AR13:AR14"/>
    <mergeCell ref="AS13:AS14"/>
    <mergeCell ref="Y13:Y14"/>
    <mergeCell ref="Z13:Z14"/>
    <mergeCell ref="AA13:AA14"/>
    <mergeCell ref="AE13:AE14"/>
    <mergeCell ref="AF13:AF14"/>
    <mergeCell ref="AG13:AG14"/>
    <mergeCell ref="M13:M14"/>
    <mergeCell ref="N13:N14"/>
    <mergeCell ref="O13:O14"/>
    <mergeCell ref="S13:S14"/>
    <mergeCell ref="T13:T14"/>
    <mergeCell ref="U13:U14"/>
    <mergeCell ref="A13:A14"/>
    <mergeCell ref="B13:B14"/>
    <mergeCell ref="C13:C14"/>
    <mergeCell ref="G13:G14"/>
    <mergeCell ref="H13:H14"/>
    <mergeCell ref="I13:I14"/>
    <mergeCell ref="CT11:CT12"/>
    <mergeCell ref="CU11:CU12"/>
    <mergeCell ref="CV11:CV12"/>
    <mergeCell ref="CW11:CW12"/>
    <mergeCell ref="CX11:CX12"/>
    <mergeCell ref="CY11:CY12"/>
    <mergeCell ref="CH11:CH12"/>
    <mergeCell ref="CI11:CI12"/>
    <mergeCell ref="CM11:CM12"/>
    <mergeCell ref="CN11:CN12"/>
    <mergeCell ref="CO11:CO12"/>
    <mergeCell ref="CS11:CS12"/>
    <mergeCell ref="BV11:BV12"/>
    <mergeCell ref="BW11:BW12"/>
    <mergeCell ref="CA11:CA12"/>
    <mergeCell ref="CB11:CB12"/>
    <mergeCell ref="CC11:CC12"/>
    <mergeCell ref="CG11:CG12"/>
    <mergeCell ref="AY11:BJ12"/>
    <mergeCell ref="BK11:BK12"/>
    <mergeCell ref="BO11:BO12"/>
    <mergeCell ref="BP11:BP12"/>
    <mergeCell ref="BQ11:BQ12"/>
    <mergeCell ref="BU11:BU12"/>
    <mergeCell ref="AM11:AM12"/>
    <mergeCell ref="AQ11:AQ12"/>
    <mergeCell ref="AR11:AR12"/>
    <mergeCell ref="AS11:AS12"/>
    <mergeCell ref="AW11:AW12"/>
    <mergeCell ref="AX11:AX12"/>
    <mergeCell ref="AA11:AA12"/>
    <mergeCell ref="AE11:AE12"/>
    <mergeCell ref="AF11:AF12"/>
    <mergeCell ref="AG11:AG12"/>
    <mergeCell ref="AK11:AK12"/>
    <mergeCell ref="AL11:AL12"/>
    <mergeCell ref="O11:O12"/>
    <mergeCell ref="S11:S12"/>
    <mergeCell ref="T11:T12"/>
    <mergeCell ref="U11:U12"/>
    <mergeCell ref="Y11:Y12"/>
    <mergeCell ref="Z11:Z12"/>
    <mergeCell ref="CX9:CX10"/>
    <mergeCell ref="CY9:CY10"/>
    <mergeCell ref="A11:A12"/>
    <mergeCell ref="B11:B12"/>
    <mergeCell ref="C11:C12"/>
    <mergeCell ref="G11:G12"/>
    <mergeCell ref="H11:H12"/>
    <mergeCell ref="I11:I12"/>
    <mergeCell ref="M11:M12"/>
    <mergeCell ref="N11:N12"/>
    <mergeCell ref="CO9:CO10"/>
    <mergeCell ref="CS9:CS10"/>
    <mergeCell ref="CT9:CT10"/>
    <mergeCell ref="CU9:CU10"/>
    <mergeCell ref="CV9:CV10"/>
    <mergeCell ref="CW9:CW10"/>
    <mergeCell ref="CC9:CC10"/>
    <mergeCell ref="CG9:CG10"/>
    <mergeCell ref="CH9:CH10"/>
    <mergeCell ref="CI9:CI10"/>
    <mergeCell ref="CM9:CM10"/>
    <mergeCell ref="CN9:CN10"/>
    <mergeCell ref="BQ9:BQ10"/>
    <mergeCell ref="BU9:BU10"/>
    <mergeCell ref="BV9:BV10"/>
    <mergeCell ref="BW9:BW10"/>
    <mergeCell ref="CA9:CA10"/>
    <mergeCell ref="CB9:CB10"/>
    <mergeCell ref="BE9:BE10"/>
    <mergeCell ref="BI9:BI10"/>
    <mergeCell ref="BJ9:BJ10"/>
    <mergeCell ref="BK9:BK10"/>
    <mergeCell ref="BO9:BO10"/>
    <mergeCell ref="BP9:BP10"/>
    <mergeCell ref="AK9:AK10"/>
    <mergeCell ref="AL9:AL10"/>
    <mergeCell ref="AM9:AX10"/>
    <mergeCell ref="AY9:AY10"/>
    <mergeCell ref="BC9:BC10"/>
    <mergeCell ref="BD9:BD10"/>
    <mergeCell ref="Y9:Y10"/>
    <mergeCell ref="Z9:Z10"/>
    <mergeCell ref="AA9:AA10"/>
    <mergeCell ref="AE9:AE10"/>
    <mergeCell ref="AF9:AF10"/>
    <mergeCell ref="AG9:AG10"/>
    <mergeCell ref="M9:M10"/>
    <mergeCell ref="N9:N10"/>
    <mergeCell ref="O9:O10"/>
    <mergeCell ref="S9:S10"/>
    <mergeCell ref="T9:T10"/>
    <mergeCell ref="U9:U10"/>
    <mergeCell ref="A9:A10"/>
    <mergeCell ref="B9:B10"/>
    <mergeCell ref="C9:C10"/>
    <mergeCell ref="G9:G10"/>
    <mergeCell ref="H9:H10"/>
    <mergeCell ref="I9:I10"/>
    <mergeCell ref="CT7:CT8"/>
    <mergeCell ref="CU7:CU8"/>
    <mergeCell ref="CV7:CV8"/>
    <mergeCell ref="CW7:CW8"/>
    <mergeCell ref="CX7:CX8"/>
    <mergeCell ref="CY7:CY8"/>
    <mergeCell ref="CH7:CH8"/>
    <mergeCell ref="CI7:CI8"/>
    <mergeCell ref="CM7:CM8"/>
    <mergeCell ref="CN7:CN8"/>
    <mergeCell ref="CO7:CO8"/>
    <mergeCell ref="CS7:CS8"/>
    <mergeCell ref="BV7:BV8"/>
    <mergeCell ref="BW7:BW8"/>
    <mergeCell ref="CA7:CA8"/>
    <mergeCell ref="CB7:CB8"/>
    <mergeCell ref="CC7:CC8"/>
    <mergeCell ref="CG7:CG8"/>
    <mergeCell ref="BJ7:BJ8"/>
    <mergeCell ref="BK7:BK8"/>
    <mergeCell ref="BO7:BO8"/>
    <mergeCell ref="BP7:BP8"/>
    <mergeCell ref="BQ7:BQ8"/>
    <mergeCell ref="BU7:BU8"/>
    <mergeCell ref="AX7:AX8"/>
    <mergeCell ref="AY7:AY8"/>
    <mergeCell ref="BC7:BC8"/>
    <mergeCell ref="BD7:BD8"/>
    <mergeCell ref="BE7:BE8"/>
    <mergeCell ref="BI7:BI8"/>
    <mergeCell ref="AA7:AL8"/>
    <mergeCell ref="AM7:AM8"/>
    <mergeCell ref="AQ7:AQ8"/>
    <mergeCell ref="AR7:AR8"/>
    <mergeCell ref="AS7:AS8"/>
    <mergeCell ref="AW7:AW8"/>
    <mergeCell ref="O7:O8"/>
    <mergeCell ref="S7:S8"/>
    <mergeCell ref="T7:T8"/>
    <mergeCell ref="U7:U8"/>
    <mergeCell ref="Y7:Y8"/>
    <mergeCell ref="Z7:Z8"/>
    <mergeCell ref="CX5:CX6"/>
    <mergeCell ref="CY5:CY6"/>
    <mergeCell ref="A7:A8"/>
    <mergeCell ref="B7:B8"/>
    <mergeCell ref="C7:C8"/>
    <mergeCell ref="G7:G8"/>
    <mergeCell ref="H7:H8"/>
    <mergeCell ref="I7:I8"/>
    <mergeCell ref="M7:M8"/>
    <mergeCell ref="N7:N8"/>
    <mergeCell ref="CO5:CO6"/>
    <mergeCell ref="CS5:CS6"/>
    <mergeCell ref="CT5:CT6"/>
    <mergeCell ref="CU5:CU6"/>
    <mergeCell ref="CV5:CV6"/>
    <mergeCell ref="CW5:CW6"/>
    <mergeCell ref="CC5:CC6"/>
    <mergeCell ref="CG5:CG6"/>
    <mergeCell ref="CH5:CH6"/>
    <mergeCell ref="CI5:CI6"/>
    <mergeCell ref="CM5:CM6"/>
    <mergeCell ref="CN5:CN6"/>
    <mergeCell ref="BQ5:BQ6"/>
    <mergeCell ref="BU5:BU6"/>
    <mergeCell ref="BV5:BV6"/>
    <mergeCell ref="BW5:BW6"/>
    <mergeCell ref="CA5:CA6"/>
    <mergeCell ref="CB5:CB6"/>
    <mergeCell ref="BE5:BE6"/>
    <mergeCell ref="BI5:BI6"/>
    <mergeCell ref="BJ5:BJ6"/>
    <mergeCell ref="BK5:BK6"/>
    <mergeCell ref="BO5:BO6"/>
    <mergeCell ref="BP5:BP6"/>
    <mergeCell ref="AS5:AS6"/>
    <mergeCell ref="AW5:AW6"/>
    <mergeCell ref="AX5:AX6"/>
    <mergeCell ref="AY5:AY6"/>
    <mergeCell ref="BC5:BC6"/>
    <mergeCell ref="BD5:BD6"/>
    <mergeCell ref="AG5:AG6"/>
    <mergeCell ref="AK5:AK6"/>
    <mergeCell ref="AL5:AL6"/>
    <mergeCell ref="AM5:AM6"/>
    <mergeCell ref="AQ5:AQ6"/>
    <mergeCell ref="AR5:AR6"/>
    <mergeCell ref="M5:M6"/>
    <mergeCell ref="N5:N6"/>
    <mergeCell ref="O5:Z6"/>
    <mergeCell ref="AA5:AA6"/>
    <mergeCell ref="AE5:AE6"/>
    <mergeCell ref="AF5:AF6"/>
    <mergeCell ref="A5:A6"/>
    <mergeCell ref="B5:B6"/>
    <mergeCell ref="C5:C6"/>
    <mergeCell ref="G5:G6"/>
    <mergeCell ref="H5:H6"/>
    <mergeCell ref="I5:I6"/>
    <mergeCell ref="CT3:CT4"/>
    <mergeCell ref="CU3:CU4"/>
    <mergeCell ref="CV3:CV4"/>
    <mergeCell ref="CW3:CW4"/>
    <mergeCell ref="CX3:CX4"/>
    <mergeCell ref="CY3:CY4"/>
    <mergeCell ref="CH3:CH4"/>
    <mergeCell ref="CI3:CI4"/>
    <mergeCell ref="CM3:CM4"/>
    <mergeCell ref="CN3:CN4"/>
    <mergeCell ref="CO3:CO4"/>
    <mergeCell ref="CS3:CS4"/>
    <mergeCell ref="BV3:BV4"/>
    <mergeCell ref="BW3:BW4"/>
    <mergeCell ref="CA3:CA4"/>
    <mergeCell ref="CB3:CB4"/>
    <mergeCell ref="CC3:CC4"/>
    <mergeCell ref="CG3:CG4"/>
    <mergeCell ref="BJ3:BJ4"/>
    <mergeCell ref="BK3:BK4"/>
    <mergeCell ref="BO3:BO4"/>
    <mergeCell ref="BP3:BP4"/>
    <mergeCell ref="BQ3:BQ4"/>
    <mergeCell ref="BU3:BU4"/>
    <mergeCell ref="AX3:AX4"/>
    <mergeCell ref="AY3:AY4"/>
    <mergeCell ref="BC3:BC4"/>
    <mergeCell ref="BD3:BD4"/>
    <mergeCell ref="BE3:BE4"/>
    <mergeCell ref="BI3:BI4"/>
    <mergeCell ref="AL3:AL4"/>
    <mergeCell ref="AM3:AM4"/>
    <mergeCell ref="AQ3:AQ4"/>
    <mergeCell ref="AR3:AR4"/>
    <mergeCell ref="AS3:AS4"/>
    <mergeCell ref="AW3:AW4"/>
    <mergeCell ref="Z3:Z4"/>
    <mergeCell ref="AA3:AA4"/>
    <mergeCell ref="AE3:AE4"/>
    <mergeCell ref="AF3:AF4"/>
    <mergeCell ref="AG3:AG4"/>
    <mergeCell ref="AK3:AK4"/>
    <mergeCell ref="BW2:CH2"/>
    <mergeCell ref="CI2:CT2"/>
    <mergeCell ref="A3:A4"/>
    <mergeCell ref="B3:B4"/>
    <mergeCell ref="C3:N4"/>
    <mergeCell ref="O3:O4"/>
    <mergeCell ref="S3:S4"/>
    <mergeCell ref="T3:T4"/>
    <mergeCell ref="U3:U4"/>
    <mergeCell ref="Y3:Y4"/>
    <mergeCell ref="C2:N2"/>
    <mergeCell ref="O2:Z2"/>
    <mergeCell ref="AA2:AL2"/>
    <mergeCell ref="AM2:AX2"/>
    <mergeCell ref="AY2:BJ2"/>
    <mergeCell ref="BK2:BV2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PageLayoutView="0" workbookViewId="0" topLeftCell="A73">
      <selection activeCell="E95" sqref="E95"/>
    </sheetView>
  </sheetViews>
  <sheetFormatPr defaultColWidth="9.00390625" defaultRowHeight="15" customHeight="1"/>
  <cols>
    <col min="1" max="1" width="3.625" style="105" customWidth="1"/>
    <col min="2" max="3" width="5.625" style="105" customWidth="1"/>
    <col min="4" max="4" width="3.625" style="105" customWidth="1"/>
    <col min="5" max="5" width="9.625" style="105" customWidth="1"/>
    <col min="6" max="6" width="4.125" style="105" customWidth="1"/>
    <col min="7" max="7" width="3.625" style="105" customWidth="1"/>
    <col min="8" max="8" width="9.625" style="105" customWidth="1"/>
    <col min="9" max="9" width="3.625" style="105" customWidth="1"/>
    <col min="10" max="10" width="9.625" style="105" customWidth="1"/>
    <col min="11" max="11" width="3.625" style="105" customWidth="1"/>
    <col min="12" max="12" width="9.625" style="105" customWidth="1"/>
    <col min="13" max="13" width="3.625" style="105" customWidth="1"/>
    <col min="14" max="14" width="9.625" style="105" customWidth="1"/>
    <col min="15" max="15" width="3.625" style="105" customWidth="1"/>
    <col min="16" max="16" width="9.625" style="105" customWidth="1"/>
    <col min="17" max="17" width="3.625" style="105" customWidth="1"/>
    <col min="18" max="18" width="2.50390625" style="105" bestFit="1" customWidth="1"/>
    <col min="19" max="19" width="9.50390625" style="106" bestFit="1" customWidth="1"/>
    <col min="20" max="16384" width="9.00390625" style="105" customWidth="1"/>
  </cols>
  <sheetData>
    <row r="1" spans="1:15" ht="15" customHeight="1">
      <c r="A1" s="105" t="s">
        <v>16</v>
      </c>
      <c r="N1" s="105">
        <v>2010</v>
      </c>
      <c r="O1" s="105" t="s">
        <v>17</v>
      </c>
    </row>
    <row r="2" ht="15" customHeight="1" thickBot="1">
      <c r="A2" s="105" t="s">
        <v>18</v>
      </c>
    </row>
    <row r="3" spans="1:19" ht="15" customHeight="1" thickBot="1">
      <c r="A3" s="107" t="s">
        <v>19</v>
      </c>
      <c r="B3" s="108" t="s">
        <v>20</v>
      </c>
      <c r="C3" s="109" t="s">
        <v>21</v>
      </c>
      <c r="D3" s="110" t="s">
        <v>22</v>
      </c>
      <c r="E3" s="111"/>
      <c r="F3" s="111"/>
      <c r="G3" s="111"/>
      <c r="H3" s="111"/>
      <c r="I3" s="112" t="s">
        <v>23</v>
      </c>
      <c r="J3" s="113"/>
      <c r="K3" s="112" t="s">
        <v>24</v>
      </c>
      <c r="L3" s="113"/>
      <c r="M3" s="112" t="s">
        <v>25</v>
      </c>
      <c r="N3" s="113"/>
      <c r="O3" s="112" t="s">
        <v>26</v>
      </c>
      <c r="P3" s="114"/>
      <c r="R3" s="106">
        <v>1</v>
      </c>
      <c r="S3" s="115" t="s">
        <v>7</v>
      </c>
    </row>
    <row r="4" spans="1:22" ht="15" customHeight="1">
      <c r="A4" s="116">
        <v>1</v>
      </c>
      <c r="B4" s="117">
        <v>40285</v>
      </c>
      <c r="C4" s="118"/>
      <c r="D4" s="119" t="s">
        <v>27</v>
      </c>
      <c r="E4" s="120"/>
      <c r="F4" s="120"/>
      <c r="G4" s="120"/>
      <c r="H4" s="121"/>
      <c r="I4" s="122"/>
      <c r="J4" s="123"/>
      <c r="K4" s="123"/>
      <c r="L4" s="123"/>
      <c r="M4" s="123"/>
      <c r="N4" s="123"/>
      <c r="O4" s="123"/>
      <c r="P4" s="124"/>
      <c r="R4" s="106">
        <v>2</v>
      </c>
      <c r="S4" s="115" t="s">
        <v>6</v>
      </c>
      <c r="V4" s="125"/>
    </row>
    <row r="5" spans="1:22" ht="15" customHeight="1">
      <c r="A5" s="126"/>
      <c r="B5" s="127"/>
      <c r="C5" s="128">
        <v>0.4166666666666667</v>
      </c>
      <c r="D5" s="129">
        <v>1</v>
      </c>
      <c r="E5" s="130" t="str">
        <f>IF(D5=1,"鶴岡中央",IF(D5=2,"酒田工業",IF(D5=3,"酒田西",IF(D5=4,"新庄東B",IF(D5=5,"新庄北",IF(D5=6,"酒田北",IF(D5=7,"北村山",IF(D5=8,"庄内農業"))))))))</f>
        <v>鶴岡中央</v>
      </c>
      <c r="F5" s="130" t="s">
        <v>28</v>
      </c>
      <c r="G5" s="130">
        <v>8</v>
      </c>
      <c r="H5" s="130" t="str">
        <f>IF(G5=1,"鶴岡中央",IF(G5=2,"酒田工業",IF(G5=3,"酒田西",IF(G5=4,"新庄東B",IF(G5=5,"新庄北",IF(G5=6,"酒田北",IF(G5=7,"北村山",IF(G5=8,"庄内農業"))))))))</f>
        <v>庄内農業</v>
      </c>
      <c r="I5" s="130">
        <v>3</v>
      </c>
      <c r="J5" s="130" t="str">
        <f>IF(I5=1,"鶴岡中央",IF(I5=2,"酒田工業",IF(I5=3,"酒田西",IF(I5=4,"新庄東B",IF(I5=5,"新庄北",IF(I5=6,"酒田北",IF(I5=7,"北村山",IF(I5=8,"庄内農業"))))))))</f>
        <v>酒田西</v>
      </c>
      <c r="K5" s="130">
        <v>6</v>
      </c>
      <c r="L5" s="130" t="str">
        <f>IF(K5=1,"鶴岡中央",IF(K5=2,"酒田工業",IF(K5=3,"酒田西",IF(K5=4,"新庄東B",IF(K5=5,"新庄北",IF(K5=6,"酒田北",IF(K5=7,"北村山",IF(K5=8,"庄内農業"))))))))</f>
        <v>酒田北</v>
      </c>
      <c r="M5" s="130">
        <v>6</v>
      </c>
      <c r="N5" s="130" t="str">
        <f>IF(M5=1,"鶴岡中央",IF(M5=2,"酒田工業",IF(M5=3,"酒田西",IF(M5=4,"新庄東B",IF(M5=5,"新庄北",IF(M5=6,"酒田北",IF(M5=7,"北村山",IF(M5=8,"庄内農業"))))))))</f>
        <v>酒田北</v>
      </c>
      <c r="O5" s="131">
        <v>3</v>
      </c>
      <c r="P5" s="132" t="str">
        <f>IF(O5=1,"鶴岡中央",IF(O5=2,"酒田工業",IF(O5=3,"酒田西",IF(O5=4,"新庄東B",IF(O5=5,"新庄北",IF(O5=6,"酒田北",IF(O5=7,"北村山",IF(O5=8,"庄内農業"))))))))</f>
        <v>酒田西</v>
      </c>
      <c r="R5" s="106">
        <v>3</v>
      </c>
      <c r="S5" s="115" t="s">
        <v>2</v>
      </c>
      <c r="V5" s="125"/>
    </row>
    <row r="6" spans="1:19" ht="15" customHeight="1">
      <c r="A6" s="133"/>
      <c r="B6" s="134"/>
      <c r="C6" s="135">
        <v>0.5</v>
      </c>
      <c r="D6" s="129">
        <v>3</v>
      </c>
      <c r="E6" s="130" t="str">
        <f>IF(D6=1,"鶴岡中央",IF(D6=2,"酒田工業",IF(D6=3,"酒田西",IF(D6=4,"新庄東B",IF(D6=5,"新庄北",IF(D6=6,"酒田北",IF(D6=7,"北村山",IF(D6=8,"庄内農業"))))))))</f>
        <v>酒田西</v>
      </c>
      <c r="F6" s="130" t="s">
        <v>28</v>
      </c>
      <c r="G6" s="130">
        <v>6</v>
      </c>
      <c r="H6" s="130" t="str">
        <f>IF(G6=1,"鶴岡中央",IF(G6=2,"酒田工業",IF(G6=3,"酒田西",IF(G6=4,"新庄東B",IF(G6=5,"新庄北",IF(G6=6,"酒田北",IF(G6=7,"北村山",IF(G6=8,"庄内農業"))))))))</f>
        <v>酒田北</v>
      </c>
      <c r="I6" s="136">
        <v>1</v>
      </c>
      <c r="J6" s="136" t="str">
        <f>IF(I6=1,"鶴岡中央",IF(I6=2,"酒田工業",IF(I6=3,"酒田西",IF(I6=4,"新庄東B",IF(I6=5,"新庄北",IF(I6=6,"酒田北",IF(I6=7,"北村山",IF(I6=8,"庄内農業"))))))))</f>
        <v>鶴岡中央</v>
      </c>
      <c r="K6" s="136">
        <v>8</v>
      </c>
      <c r="L6" s="136" t="str">
        <f>IF(K6=1,"鶴岡中央",IF(K6=2,"酒田工業",IF(K6=3,"酒田西",IF(K6=4,"新庄東B",IF(K6=5,"新庄北",IF(K6=6,"酒田北",IF(K6=7,"北村山",IF(K6=8,"庄内農業"))))))))</f>
        <v>庄内農業</v>
      </c>
      <c r="M6" s="136">
        <v>8</v>
      </c>
      <c r="N6" s="136" t="str">
        <f>IF(M6=1,"鶴岡中央",IF(M6=2,"酒田工業",IF(M6=3,"酒田西",IF(M6=4,"新庄東B",IF(M6=5,"新庄北",IF(M6=6,"酒田北",IF(M6=7,"北村山",IF(M6=8,"庄内農業"))))))))</f>
        <v>庄内農業</v>
      </c>
      <c r="O6" s="137">
        <v>1</v>
      </c>
      <c r="P6" s="138" t="str">
        <f>IF(O6=1,"鶴岡中央",IF(O6=2,"酒田工業",IF(O6=3,"酒田西",IF(O6=4,"新庄東B",IF(O6=5,"新庄北",IF(O6=6,"酒田北",IF(O6=7,"北村山",IF(O6=8,"庄内農業"))))))))</f>
        <v>鶴岡中央</v>
      </c>
      <c r="R6" s="106">
        <v>4</v>
      </c>
      <c r="S6" s="115" t="s">
        <v>15</v>
      </c>
    </row>
    <row r="7" spans="1:19" ht="15" customHeight="1">
      <c r="A7" s="133"/>
      <c r="B7" s="134"/>
      <c r="C7" s="135"/>
      <c r="D7" s="139" t="s">
        <v>29</v>
      </c>
      <c r="E7" s="140"/>
      <c r="F7" s="140"/>
      <c r="G7" s="140"/>
      <c r="H7" s="141"/>
      <c r="I7" s="142"/>
      <c r="J7" s="143"/>
      <c r="K7" s="143"/>
      <c r="L7" s="143"/>
      <c r="M7" s="143"/>
      <c r="N7" s="143"/>
      <c r="O7" s="143"/>
      <c r="P7" s="144"/>
      <c r="R7" s="106">
        <v>5</v>
      </c>
      <c r="S7" s="115" t="s">
        <v>29</v>
      </c>
    </row>
    <row r="8" spans="1:19" ht="15" customHeight="1">
      <c r="A8" s="133"/>
      <c r="B8" s="134"/>
      <c r="C8" s="135">
        <v>0.4583333333333333</v>
      </c>
      <c r="D8" s="129">
        <v>4</v>
      </c>
      <c r="E8" s="130" t="str">
        <f>IF(D8=1,"鶴岡中央",IF(D8=2,"酒田工業",IF(D8=3,"酒田西",IF(D8=4,"新庄東B",IF(D8=5,"新庄北",IF(D8=6,"酒田北",IF(D8=7,"北村山",IF(D8=8,"庄内農業"))))))))</f>
        <v>新庄東B</v>
      </c>
      <c r="F8" s="130" t="s">
        <v>28</v>
      </c>
      <c r="G8" s="130">
        <v>5</v>
      </c>
      <c r="H8" s="130" t="str">
        <f>IF(G8=1,"鶴岡中央",IF(G8=2,"酒田工業",IF(G8=3,"酒田西",IF(G8=4,"新庄東B",IF(G8=5,"新庄北",IF(G8=6,"酒田北",IF(G8=7,"北村山",IF(G8=8,"庄内農業"))))))))</f>
        <v>新庄北</v>
      </c>
      <c r="I8" s="130">
        <v>2</v>
      </c>
      <c r="J8" s="130" t="str">
        <f>IF(I8=1,"鶴岡中央",IF(I8=2,"酒田工業",IF(I8=3,"酒田西",IF(I8=4,"新庄東B",IF(I8=5,"新庄北",IF(I8=6,"酒田北",IF(I8=7,"北村山",IF(I8=8,"庄内農業"))))))))</f>
        <v>酒田工業</v>
      </c>
      <c r="K8" s="130">
        <v>7</v>
      </c>
      <c r="L8" s="130" t="str">
        <f>IF(K8=1,"鶴岡中央",IF(K8=2,"酒田工業",IF(K8=3,"酒田西",IF(K8=4,"新庄東B",IF(K8=5,"新庄北",IF(K8=6,"酒田北",IF(K8=7,"北村山",IF(K8=8,"庄内農業"))))))))</f>
        <v>北村山</v>
      </c>
      <c r="M8" s="130">
        <v>7</v>
      </c>
      <c r="N8" s="130" t="str">
        <f>IF(M8=1,"鶴岡中央",IF(M8=2,"酒田工業",IF(M8=3,"酒田西",IF(M8=4,"新庄東B",IF(M8=5,"新庄北",IF(M8=6,"酒田北",IF(M8=7,"北村山",IF(M8=8,"庄内農業"))))))))</f>
        <v>北村山</v>
      </c>
      <c r="O8" s="130">
        <v>2</v>
      </c>
      <c r="P8" s="132" t="str">
        <f>IF(O8=1,"鶴岡中央",IF(O8=2,"酒田工業",IF(O8=3,"酒田西",IF(O8=4,"新庄東B",IF(O8=5,"新庄北",IF(O8=6,"酒田北",IF(O8=7,"北村山",IF(O8=8,"庄内農業"))))))))</f>
        <v>酒田工業</v>
      </c>
      <c r="R8" s="106">
        <v>6</v>
      </c>
      <c r="S8" s="115" t="s">
        <v>30</v>
      </c>
    </row>
    <row r="9" spans="1:19" ht="15" customHeight="1" thickBot="1">
      <c r="A9" s="145"/>
      <c r="B9" s="146"/>
      <c r="C9" s="147">
        <v>0.5416666666666666</v>
      </c>
      <c r="D9" s="148">
        <v>2</v>
      </c>
      <c r="E9" s="130" t="str">
        <f>IF(D9=1,"鶴岡中央",IF(D9=2,"酒田工業",IF(D9=3,"酒田西",IF(D9=4,"新庄東B",IF(D9=5,"新庄北",IF(D9=6,"酒田北",IF(D9=7,"北村山",IF(D9=8,"庄内農業"))))))))</f>
        <v>酒田工業</v>
      </c>
      <c r="F9" s="130" t="s">
        <v>28</v>
      </c>
      <c r="G9" s="136">
        <v>7</v>
      </c>
      <c r="H9" s="136" t="str">
        <f>IF(G9=1,"鶴岡中央",IF(G9=2,"酒田工業",IF(G9=3,"酒田西",IF(G9=4,"新庄東B",IF(G9=5,"新庄北",IF(G9=6,"酒田北",IF(G9=7,"北村山",IF(G9=8,"庄内農業"))))))))</f>
        <v>北村山</v>
      </c>
      <c r="I9" s="149">
        <v>4</v>
      </c>
      <c r="J9" s="149" t="str">
        <f>IF(I9=1,"鶴岡中央",IF(I9=2,"酒田工業",IF(I9=3,"酒田西",IF(I9=4,"新庄東B",IF(I9=5,"新庄北",IF(I9=6,"酒田北",IF(I9=7,"北村山",IF(I9=8,"庄内農業"))))))))</f>
        <v>新庄東B</v>
      </c>
      <c r="K9" s="149">
        <v>5</v>
      </c>
      <c r="L9" s="149" t="str">
        <f>IF(K9=1,"鶴岡中央",IF(K9=2,"酒田工業",IF(K9=3,"酒田西",IF(K9=4,"新庄東B",IF(K9=5,"新庄北",IF(K9=6,"酒田北",IF(K9=7,"北村山",IF(K9=8,"庄内農業"))))))))</f>
        <v>新庄北</v>
      </c>
      <c r="M9" s="149">
        <v>5</v>
      </c>
      <c r="N9" s="149" t="str">
        <f>IF(M9=1,"鶴岡中央",IF(M9=2,"酒田工業",IF(M9=3,"酒田西",IF(M9=4,"新庄東B",IF(M9=5,"新庄北",IF(M9=6,"酒田北",IF(M9=7,"北村山",IF(M9=8,"庄内農業"))))))))</f>
        <v>新庄北</v>
      </c>
      <c r="O9" s="149">
        <v>4</v>
      </c>
      <c r="P9" s="150" t="str">
        <f>IF(O9=1,"鶴岡中央",IF(O9=2,"酒田工業",IF(O9=3,"酒田西",IF(O9=4,"新庄東B",IF(O9=5,"新庄北",IF(O9=6,"酒田北",IF(O9=7,"北村山",IF(O9=8,"庄内農業"))))))))</f>
        <v>新庄東B</v>
      </c>
      <c r="R9" s="106">
        <v>7</v>
      </c>
      <c r="S9" s="115" t="s">
        <v>31</v>
      </c>
    </row>
    <row r="10" spans="1:19" ht="15" customHeight="1">
      <c r="A10" s="116">
        <v>2</v>
      </c>
      <c r="B10" s="117">
        <v>40297</v>
      </c>
      <c r="C10" s="118"/>
      <c r="D10" s="151" t="s">
        <v>1</v>
      </c>
      <c r="E10" s="152"/>
      <c r="F10" s="152"/>
      <c r="G10" s="152"/>
      <c r="H10" s="153"/>
      <c r="I10" s="151"/>
      <c r="J10" s="152"/>
      <c r="K10" s="152"/>
      <c r="L10" s="152"/>
      <c r="M10" s="152"/>
      <c r="N10" s="152"/>
      <c r="O10" s="152"/>
      <c r="P10" s="154"/>
      <c r="R10" s="106">
        <v>8</v>
      </c>
      <c r="S10" s="115" t="s">
        <v>1</v>
      </c>
    </row>
    <row r="11" spans="1:19" ht="15" customHeight="1">
      <c r="A11" s="126"/>
      <c r="B11" s="127"/>
      <c r="C11" s="128">
        <v>0.4583333333333333</v>
      </c>
      <c r="D11" s="148">
        <v>2</v>
      </c>
      <c r="E11" s="136" t="str">
        <f>IF(D11=1,"鶴岡中央",IF(D11=2,"酒田工業",IF(D11=3,"酒田西",IF(D11=4,"新庄東B",IF(D11=5,"新庄北",IF(D11=6,"酒田北",IF(D11=7,"北村山",IF(D11=8,"庄内農業"))))))))</f>
        <v>酒田工業</v>
      </c>
      <c r="F11" s="130" t="s">
        <v>28</v>
      </c>
      <c r="G11" s="136">
        <v>8</v>
      </c>
      <c r="H11" s="136" t="str">
        <f>IF(G11=1,"鶴岡中央",IF(G11=2,"酒田工業",IF(G11=3,"酒田西",IF(G11=4,"新庄東B",IF(G11=5,"新庄北",IF(G11=6,"酒田北",IF(G11=7,"北村山",IF(G11=8,"庄内農業"))))))))</f>
        <v>庄内農業</v>
      </c>
      <c r="I11" s="136">
        <v>7</v>
      </c>
      <c r="J11" s="136" t="str">
        <f>IF(I11=1,"鶴岡中央",IF(I11=2,"酒田工業",IF(I11=3,"酒田西",IF(I11=4,"新庄東B",IF(I11=5,"新庄北",IF(I11=6,"酒田北",IF(I11=7,"北村山",IF(I11=8,"庄内農業"))))))))</f>
        <v>北村山</v>
      </c>
      <c r="K11" s="137">
        <v>1</v>
      </c>
      <c r="L11" s="137" t="str">
        <f>IF(K11=1,"鶴岡中央",IF(K11=2,"酒田工業",IF(K11=3,"酒田西",IF(K11=4,"新庄東B",IF(K11=5,"新庄北",IF(K11=6,"酒田北",IF(K11=7,"北村山",IF(K11=8,"庄内農業"))))))))</f>
        <v>鶴岡中央</v>
      </c>
      <c r="M11" s="137">
        <v>1</v>
      </c>
      <c r="N11" s="137" t="str">
        <f>IF(M11=1,"鶴岡中央",IF(M11=2,"酒田工業",IF(M11=3,"酒田西",IF(M11=4,"新庄東B",IF(M11=5,"新庄北",IF(M11=6,"酒田北",IF(M11=7,"北村山",IF(M11=8,"庄内農業"))))))))</f>
        <v>鶴岡中央</v>
      </c>
      <c r="O11" s="137">
        <v>7</v>
      </c>
      <c r="P11" s="138" t="str">
        <f>IF(O11=1,"鶴岡中央",IF(O11=2,"酒田工業",IF(O11=3,"酒田西",IF(O11=4,"新庄東B",IF(O11=5,"新庄北",IF(O11=6,"酒田北",IF(O11=7,"北村山",IF(O11=8,"庄内農業"))))))))</f>
        <v>北村山</v>
      </c>
      <c r="S11" s="105"/>
    </row>
    <row r="12" spans="1:16" ht="15" customHeight="1">
      <c r="A12" s="133"/>
      <c r="B12" s="134"/>
      <c r="C12" s="135">
        <v>0.5416666666666666</v>
      </c>
      <c r="D12" s="129">
        <v>1</v>
      </c>
      <c r="E12" s="130" t="str">
        <f>IF(D12=1,"鶴岡中央",IF(D12=2,"酒田工業",IF(D12=3,"酒田西",IF(D12=4,"新庄東B",IF(D12=5,"新庄北",IF(D12=6,"酒田北",IF(D12=7,"北村山",IF(D12=8,"庄内農業"))))))))</f>
        <v>鶴岡中央</v>
      </c>
      <c r="F12" s="130" t="s">
        <v>28</v>
      </c>
      <c r="G12" s="130">
        <v>7</v>
      </c>
      <c r="H12" s="130" t="str">
        <f>IF(G12=1,"鶴岡中央",IF(G12=2,"酒田工業",IF(G12=3,"酒田西",IF(G12=4,"新庄東B",IF(G12=5,"新庄北",IF(G12=6,"酒田北",IF(G12=7,"北村山",IF(G12=8,"庄内農業"))))))))</f>
        <v>北村山</v>
      </c>
      <c r="I12" s="130">
        <v>8</v>
      </c>
      <c r="J12" s="130" t="str">
        <f>IF(I12=1,"鶴岡中央",IF(I12=2,"酒田工業",IF(I12=3,"酒田西",IF(I12=4,"新庄東B",IF(I12=5,"新庄北",IF(I12=6,"酒田北",IF(I12=7,"北村山",IF(I12=8,"庄内農業"))))))))</f>
        <v>庄内農業</v>
      </c>
      <c r="K12" s="131">
        <v>2</v>
      </c>
      <c r="L12" s="131" t="str">
        <f>IF(K12=1,"鶴岡中央",IF(K12=2,"酒田工業",IF(K12=3,"酒田西",IF(K12=4,"新庄東B",IF(K12=5,"新庄北",IF(K12=6,"酒田北",IF(K12=7,"北村山",IF(K12=8,"庄内農業"))))))))</f>
        <v>酒田工業</v>
      </c>
      <c r="M12" s="131">
        <v>2</v>
      </c>
      <c r="N12" s="131" t="str">
        <f>IF(M12=1,"鶴岡中央",IF(M12=2,"酒田工業",IF(M12=3,"酒田西",IF(M12=4,"新庄東B",IF(M12=5,"新庄北",IF(M12=6,"酒田北",IF(M12=7,"北村山",IF(M12=8,"庄内農業"))))))))</f>
        <v>酒田工業</v>
      </c>
      <c r="O12" s="131">
        <v>8</v>
      </c>
      <c r="P12" s="132" t="str">
        <f>IF(O12=1,"鶴岡中央",IF(O12=2,"酒田工業",IF(O12=3,"酒田西",IF(O12=4,"新庄東B",IF(O12=5,"新庄北",IF(O12=6,"酒田北",IF(O12=7,"北村山",IF(O12=8,"庄内農業"))))))))</f>
        <v>庄内農業</v>
      </c>
    </row>
    <row r="13" spans="1:16" ht="15" customHeight="1">
      <c r="A13" s="133"/>
      <c r="B13" s="134"/>
      <c r="C13" s="135"/>
      <c r="D13" s="155" t="s">
        <v>29</v>
      </c>
      <c r="E13" s="156"/>
      <c r="F13" s="156"/>
      <c r="G13" s="156"/>
      <c r="H13" s="157"/>
      <c r="I13" s="142"/>
      <c r="J13" s="143"/>
      <c r="K13" s="143"/>
      <c r="L13" s="143"/>
      <c r="M13" s="143"/>
      <c r="N13" s="143"/>
      <c r="O13" s="143"/>
      <c r="P13" s="144"/>
    </row>
    <row r="14" spans="1:16" ht="15" customHeight="1">
      <c r="A14" s="133"/>
      <c r="B14" s="134"/>
      <c r="C14" s="135">
        <v>0.4583333333333333</v>
      </c>
      <c r="D14" s="148">
        <v>3</v>
      </c>
      <c r="E14" s="136" t="str">
        <f>IF(D14=1,"鶴岡中央",IF(D14=2,"酒田工業",IF(D14=3,"酒田西",IF(D14=4,"新庄東B",IF(D14=5,"新庄北",IF(D14=6,"酒田北",IF(D14=7,"北村山",IF(D14=8,"庄内農業"))))))))</f>
        <v>酒田西</v>
      </c>
      <c r="F14" s="130" t="s">
        <v>28</v>
      </c>
      <c r="G14" s="136">
        <v>5</v>
      </c>
      <c r="H14" s="136" t="str">
        <f>IF(G14=1,"鶴岡中央",IF(G14=2,"酒田工業",IF(G14=3,"酒田西",IF(G14=4,"新庄東B",IF(G14=5,"新庄北",IF(G14=6,"酒田北",IF(G14=7,"北村山",IF(G14=8,"庄内農業"))))))))</f>
        <v>新庄北</v>
      </c>
      <c r="I14" s="136">
        <v>6</v>
      </c>
      <c r="J14" s="136" t="str">
        <f>IF(I14=1,"鶴岡中央",IF(I14=2,"酒田工業",IF(I14=3,"酒田西",IF(I14=4,"新庄東B",IF(I14=5,"新庄北",IF(I14=6,"酒田北",IF(I14=7,"北村山",IF(I14=8,"庄内農業"))))))))</f>
        <v>酒田北</v>
      </c>
      <c r="K14" s="137">
        <v>4</v>
      </c>
      <c r="L14" s="137" t="str">
        <f>IF(K14=1,"鶴岡中央",IF(K14=2,"酒田工業",IF(K14=3,"酒田西",IF(K14=4,"新庄東B",IF(K14=5,"新庄北",IF(K14=6,"酒田北",IF(K14=7,"北村山",IF(K14=8,"庄内農業"))))))))</f>
        <v>新庄東B</v>
      </c>
      <c r="M14" s="137">
        <v>4</v>
      </c>
      <c r="N14" s="137" t="str">
        <f>IF(M14=1,"鶴岡中央",IF(M14=2,"酒田工業",IF(M14=3,"酒田西",IF(M14=4,"新庄東B",IF(M14=5,"新庄北",IF(M14=6,"酒田北",IF(M14=7,"北村山",IF(M14=8,"庄内農業"))))))))</f>
        <v>新庄東B</v>
      </c>
      <c r="O14" s="137">
        <v>6</v>
      </c>
      <c r="P14" s="138" t="str">
        <f>IF(O14=1,"鶴岡中央",IF(O14=2,"酒田工業",IF(O14=3,"酒田西",IF(O14=4,"新庄東B",IF(O14=5,"新庄北",IF(O14=6,"酒田北",IF(O14=7,"北村山",IF(O14=8,"庄内農業"))))))))</f>
        <v>酒田北</v>
      </c>
    </row>
    <row r="15" spans="1:16" ht="15" customHeight="1" thickBot="1">
      <c r="A15" s="145"/>
      <c r="B15" s="146"/>
      <c r="C15" s="147">
        <v>0.5416666666666666</v>
      </c>
      <c r="D15" s="158">
        <v>4</v>
      </c>
      <c r="E15" s="149" t="str">
        <f>IF(D15=1,"鶴岡中央",IF(D15=2,"酒田工業",IF(D15=3,"酒田西",IF(D15=4,"新庄東B",IF(D15=5,"新庄北",IF(D15=6,"酒田北",IF(D15=7,"北村山",IF(D15=8,"庄内農業"))))))))</f>
        <v>新庄東B</v>
      </c>
      <c r="F15" s="149" t="s">
        <v>28</v>
      </c>
      <c r="G15" s="149">
        <v>6</v>
      </c>
      <c r="H15" s="149" t="str">
        <f>IF(G15=1,"鶴岡中央",IF(G15=2,"酒田工業",IF(G15=3,"酒田西",IF(G15=4,"新庄東B",IF(G15=5,"新庄北",IF(G15=6,"酒田北",IF(G15=7,"北村山",IF(G15=8,"庄内農業"))))))))</f>
        <v>酒田北</v>
      </c>
      <c r="I15" s="149">
        <v>5</v>
      </c>
      <c r="J15" s="149" t="str">
        <f>IF(I15=1,"鶴岡中央",IF(I15=2,"酒田工業",IF(I15=3,"酒田西",IF(I15=4,"新庄東B",IF(I15=5,"新庄北",IF(I15=6,"酒田北",IF(I15=7,"北村山",IF(I15=8,"庄内農業"))))))))</f>
        <v>新庄北</v>
      </c>
      <c r="K15" s="159">
        <v>3</v>
      </c>
      <c r="L15" s="159" t="str">
        <f>IF(K15=1,"鶴岡中央",IF(K15=2,"酒田工業",IF(K15=3,"酒田西",IF(K15=4,"新庄東B",IF(K15=5,"新庄北",IF(K15=6,"酒田北",IF(K15=7,"北村山",IF(K15=8,"庄内農業"))))))))</f>
        <v>酒田西</v>
      </c>
      <c r="M15" s="159">
        <v>3</v>
      </c>
      <c r="N15" s="159" t="str">
        <f>IF(M15=1,"鶴岡中央",IF(M15=2,"酒田工業",IF(M15=3,"酒田西",IF(M15=4,"新庄東B",IF(M15=5,"新庄北",IF(M15=6,"酒田北",IF(M15=7,"北村山",IF(M15=8,"庄内農業"))))))))</f>
        <v>酒田西</v>
      </c>
      <c r="O15" s="159">
        <v>5</v>
      </c>
      <c r="P15" s="150" t="str">
        <f>IF(O15=1,"鶴岡中央",IF(O15=2,"酒田工業",IF(O15=3,"酒田西",IF(O15=4,"新庄東B",IF(O15=5,"新庄北",IF(O15=6,"酒田北",IF(O15=7,"北村山",IF(O15=8,"庄内農業"))))))))</f>
        <v>新庄北</v>
      </c>
    </row>
    <row r="16" spans="1:16" ht="15" customHeight="1">
      <c r="A16" s="116">
        <v>3</v>
      </c>
      <c r="B16" s="117">
        <v>40299</v>
      </c>
      <c r="C16" s="118"/>
      <c r="D16" s="119" t="s">
        <v>32</v>
      </c>
      <c r="E16" s="120"/>
      <c r="F16" s="120"/>
      <c r="G16" s="120"/>
      <c r="H16" s="121"/>
      <c r="I16" s="151"/>
      <c r="J16" s="152"/>
      <c r="K16" s="152"/>
      <c r="L16" s="152"/>
      <c r="M16" s="152"/>
      <c r="N16" s="152"/>
      <c r="O16" s="152"/>
      <c r="P16" s="154"/>
    </row>
    <row r="17" spans="1:16" ht="15" customHeight="1">
      <c r="A17" s="126"/>
      <c r="B17" s="127"/>
      <c r="C17" s="128">
        <v>0.4583333333333333</v>
      </c>
      <c r="D17" s="129">
        <v>1</v>
      </c>
      <c r="E17" s="130" t="str">
        <f>IF(D17=1,"鶴岡中央",IF(D17=2,"酒田工業",IF(D17=3,"酒田西",IF(D17=4,"新庄東B",IF(D17=5,"新庄北",IF(D17=6,"酒田北",IF(D17=7,"北村山",IF(D17=8,"庄内農業"))))))))</f>
        <v>鶴岡中央</v>
      </c>
      <c r="F17" s="130" t="s">
        <v>28</v>
      </c>
      <c r="G17" s="130">
        <v>6</v>
      </c>
      <c r="H17" s="130" t="str">
        <f>IF(G17=1,"鶴岡中央",IF(G17=2,"酒田工業",IF(G17=3,"酒田西",IF(G17=4,"新庄東B",IF(G17=5,"新庄北",IF(G17=6,"酒田北",IF(G17=7,"北村山",IF(G17=8,"庄内農業"))))))))</f>
        <v>酒田北</v>
      </c>
      <c r="I17" s="130">
        <v>2</v>
      </c>
      <c r="J17" s="130" t="str">
        <f>IF(I17=1,"鶴岡中央",IF(I17=2,"酒田工業",IF(I17=3,"酒田西",IF(I17=4,"新庄東B",IF(I17=5,"新庄北",IF(I17=6,"酒田北",IF(I17=7,"北村山",IF(I17=8,"庄内農業"))))))))</f>
        <v>酒田工業</v>
      </c>
      <c r="K17" s="131">
        <v>5</v>
      </c>
      <c r="L17" s="131" t="str">
        <f>IF(K17=1,"鶴岡中央",IF(K17=2,"酒田工業",IF(K17=3,"酒田西",IF(K17=4,"新庄東B",IF(K17=5,"新庄北",IF(K17=6,"酒田北",IF(K17=7,"北村山",IF(K17=8,"庄内農業"))))))))</f>
        <v>新庄北</v>
      </c>
      <c r="M17" s="131">
        <v>5</v>
      </c>
      <c r="N17" s="131" t="str">
        <f>IF(M17=1,"鶴岡中央",IF(M17=2,"酒田工業",IF(M17=3,"酒田西",IF(M17=4,"新庄東B",IF(M17=5,"新庄北",IF(M17=6,"酒田北",IF(M17=7,"北村山",IF(M17=8,"庄内農業"))))))))</f>
        <v>新庄北</v>
      </c>
      <c r="O17" s="131">
        <v>2</v>
      </c>
      <c r="P17" s="132" t="str">
        <f>IF(O17=1,"鶴岡中央",IF(O17=2,"酒田工業",IF(O17=3,"酒田西",IF(O17=4,"新庄東B",IF(O17=5,"新庄北",IF(O17=6,"酒田北",IF(O17=7,"北村山",IF(O17=8,"庄内農業"))))))))</f>
        <v>酒田工業</v>
      </c>
    </row>
    <row r="18" spans="1:16" ht="15" customHeight="1">
      <c r="A18" s="133"/>
      <c r="B18" s="134"/>
      <c r="C18" s="135">
        <v>0.5416666666666666</v>
      </c>
      <c r="D18" s="148">
        <v>2</v>
      </c>
      <c r="E18" s="136" t="str">
        <f>IF(D18=1,"鶴岡中央",IF(D18=2,"酒田工業",IF(D18=3,"酒田西",IF(D18=4,"新庄東B",IF(D18=5,"新庄北",IF(D18=6,"酒田北",IF(D18=7,"北村山",IF(D18=8,"庄内農業"))))))))</f>
        <v>酒田工業</v>
      </c>
      <c r="F18" s="130" t="s">
        <v>28</v>
      </c>
      <c r="G18" s="136">
        <v>5</v>
      </c>
      <c r="H18" s="136" t="str">
        <f>IF(G18=1,"鶴岡中央",IF(G18=2,"酒田工業",IF(G18=3,"酒田西",IF(G18=4,"新庄東B",IF(G18=5,"新庄北",IF(G18=6,"酒田北",IF(G18=7,"北村山",IF(G18=8,"庄内農業"))))))))</f>
        <v>新庄北</v>
      </c>
      <c r="I18" s="136">
        <v>1</v>
      </c>
      <c r="J18" s="136" t="str">
        <f>IF(I18=1,"鶴岡中央",IF(I18=2,"酒田工業",IF(I18=3,"酒田西",IF(I18=4,"新庄東B",IF(I18=5,"新庄北",IF(I18=6,"酒田北",IF(I18=7,"北村山",IF(I18=8,"庄内農業"))))))))</f>
        <v>鶴岡中央</v>
      </c>
      <c r="K18" s="137">
        <v>6</v>
      </c>
      <c r="L18" s="137" t="str">
        <f>IF(K18=1,"鶴岡中央",IF(K18=2,"酒田工業",IF(K18=3,"酒田西",IF(K18=4,"新庄東B",IF(K18=5,"新庄北",IF(K18=6,"酒田北",IF(K18=7,"北村山",IF(K18=8,"庄内農業"))))))))</f>
        <v>酒田北</v>
      </c>
      <c r="M18" s="137">
        <v>6</v>
      </c>
      <c r="N18" s="137" t="str">
        <f>IF(M18=1,"鶴岡中央",IF(M18=2,"酒田工業",IF(M18=3,"酒田西",IF(M18=4,"新庄東B",IF(M18=5,"新庄北",IF(M18=6,"酒田北",IF(M18=7,"北村山",IF(M18=8,"庄内農業"))))))))</f>
        <v>酒田北</v>
      </c>
      <c r="O18" s="137">
        <v>1</v>
      </c>
      <c r="P18" s="138" t="str">
        <f>IF(O18=1,"鶴岡中央",IF(O18=2,"酒田工業",IF(O18=3,"酒田西",IF(O18=4,"新庄東B",IF(O18=5,"新庄北",IF(O18=6,"酒田北",IF(O18=7,"北村山",IF(O18=8,"庄内農業"))))))))</f>
        <v>鶴岡中央</v>
      </c>
    </row>
    <row r="19" spans="1:16" ht="15" customHeight="1">
      <c r="A19" s="133"/>
      <c r="B19" s="134"/>
      <c r="C19" s="135"/>
      <c r="D19" s="155" t="s">
        <v>33</v>
      </c>
      <c r="E19" s="156"/>
      <c r="F19" s="156"/>
      <c r="G19" s="156"/>
      <c r="H19" s="157"/>
      <c r="I19" s="142"/>
      <c r="J19" s="143"/>
      <c r="K19" s="143"/>
      <c r="L19" s="143"/>
      <c r="M19" s="143"/>
      <c r="N19" s="143"/>
      <c r="O19" s="143"/>
      <c r="P19" s="144"/>
    </row>
    <row r="20" spans="1:16" ht="15" customHeight="1">
      <c r="A20" s="133"/>
      <c r="B20" s="134"/>
      <c r="C20" s="135">
        <v>0.4583333333333333</v>
      </c>
      <c r="D20" s="148">
        <v>3</v>
      </c>
      <c r="E20" s="136" t="str">
        <f>IF(D20=1,"鶴岡中央",IF(D20=2,"酒田工業",IF(D20=3,"酒田西",IF(D20=4,"新庄東B",IF(D20=5,"新庄北",IF(D20=6,"酒田北",IF(D20=7,"北村山",IF(D20=8,"庄内農業"))))))))</f>
        <v>酒田西</v>
      </c>
      <c r="F20" s="130" t="s">
        <v>28</v>
      </c>
      <c r="G20" s="136">
        <v>8</v>
      </c>
      <c r="H20" s="136" t="str">
        <f>IF(G20=1,"鶴岡中央",IF(G20=2,"酒田工業",IF(G20=3,"酒田西",IF(G20=4,"新庄東B",IF(G20=5,"新庄北",IF(G20=6,"酒田北",IF(G20=7,"北村山",IF(G20=8,"庄内農業"))))))))</f>
        <v>庄内農業</v>
      </c>
      <c r="I20" s="136">
        <v>4</v>
      </c>
      <c r="J20" s="136" t="str">
        <f>IF(I20=1,"鶴岡中央",IF(I20=2,"酒田工業",IF(I20=3,"酒田西",IF(I20=4,"新庄東B",IF(I20=5,"新庄北",IF(I20=6,"酒田北",IF(I20=7,"北村山",IF(I20=8,"庄内農業"))))))))</f>
        <v>新庄東B</v>
      </c>
      <c r="K20" s="137">
        <v>7</v>
      </c>
      <c r="L20" s="137" t="str">
        <f>IF(K20=1,"鶴岡中央",IF(K20=2,"酒田工業",IF(K20=3,"酒田西",IF(K20=4,"新庄東B",IF(K20=5,"新庄北",IF(K20=6,"酒田北",IF(K20=7,"北村山",IF(K20=8,"庄内農業"))))))))</f>
        <v>北村山</v>
      </c>
      <c r="M20" s="137">
        <v>7</v>
      </c>
      <c r="N20" s="137" t="str">
        <f>IF(M20=1,"鶴岡中央",IF(M20=2,"酒田工業",IF(M20=3,"酒田西",IF(M20=4,"新庄東B",IF(M20=5,"新庄北",IF(M20=6,"酒田北",IF(M20=7,"北村山",IF(M20=8,"庄内農業"))))))))</f>
        <v>北村山</v>
      </c>
      <c r="O20" s="137">
        <v>4</v>
      </c>
      <c r="P20" s="138" t="str">
        <f>IF(O20=1,"鶴岡中央",IF(O20=2,"酒田工業",IF(O20=3,"酒田西",IF(O20=4,"新庄東B",IF(O20=5,"新庄北",IF(O20=6,"酒田北",IF(O20=7,"北村山",IF(O20=8,"庄内農業"))))))))</f>
        <v>新庄東B</v>
      </c>
    </row>
    <row r="21" spans="1:16" ht="15" customHeight="1" thickBot="1">
      <c r="A21" s="145"/>
      <c r="B21" s="146"/>
      <c r="C21" s="147">
        <v>0.5416666666666666</v>
      </c>
      <c r="D21" s="158">
        <v>4</v>
      </c>
      <c r="E21" s="149" t="str">
        <f>IF(D21=1,"鶴岡中央",IF(D21=2,"酒田工業",IF(D21=3,"酒田西",IF(D21=4,"新庄東B",IF(D21=5,"新庄北",IF(D21=6,"酒田北",IF(D21=7,"北村山",IF(D21=8,"庄内農業"))))))))</f>
        <v>新庄東B</v>
      </c>
      <c r="F21" s="149" t="s">
        <v>28</v>
      </c>
      <c r="G21" s="149">
        <v>7</v>
      </c>
      <c r="H21" s="149" t="str">
        <f>IF(G21=1,"鶴岡中央",IF(G21=2,"酒田工業",IF(G21=3,"酒田西",IF(G21=4,"新庄東B",IF(G21=5,"新庄北",IF(G21=6,"酒田北",IF(G21=7,"北村山",IF(G21=8,"庄内農業"))))))))</f>
        <v>北村山</v>
      </c>
      <c r="I21" s="149">
        <v>3</v>
      </c>
      <c r="J21" s="149" t="str">
        <f>IF(I21=1,"鶴岡中央",IF(I21=2,"酒田工業",IF(I21=3,"酒田西",IF(I21=4,"新庄東B",IF(I21=5,"新庄北",IF(I21=6,"酒田北",IF(I21=7,"北村山",IF(I21=8,"庄内農業"))))))))</f>
        <v>酒田西</v>
      </c>
      <c r="K21" s="159">
        <v>8</v>
      </c>
      <c r="L21" s="159" t="str">
        <f>IF(K21=1,"鶴岡中央",IF(K21=2,"酒田工業",IF(K21=3,"酒田西",IF(K21=4,"新庄東B",IF(K21=5,"新庄北",IF(K21=6,"酒田北",IF(K21=7,"北村山",IF(K21=8,"庄内農業"))))))))</f>
        <v>庄内農業</v>
      </c>
      <c r="M21" s="159">
        <v>8</v>
      </c>
      <c r="N21" s="159" t="str">
        <f>IF(M21=1,"鶴岡中央",IF(M21=2,"酒田工業",IF(M21=3,"酒田西",IF(M21=4,"新庄東B",IF(M21=5,"新庄北",IF(M21=6,"酒田北",IF(M21=7,"北村山",IF(M21=8,"庄内農業"))))))))</f>
        <v>庄内農業</v>
      </c>
      <c r="O21" s="159">
        <v>3</v>
      </c>
      <c r="P21" s="150" t="str">
        <f>IF(O21=1,"鶴岡中央",IF(O21=2,"酒田工業",IF(O21=3,"酒田西",IF(O21=4,"新庄東B",IF(O21=5,"新庄北",IF(O21=6,"酒田北",IF(O21=7,"北村山",IF(O21=8,"庄内農業"))))))))</f>
        <v>酒田西</v>
      </c>
    </row>
    <row r="22" spans="1:16" ht="15" customHeight="1">
      <c r="A22" s="116">
        <v>4</v>
      </c>
      <c r="B22" s="117">
        <v>40313</v>
      </c>
      <c r="C22" s="160"/>
      <c r="D22" s="151" t="s">
        <v>29</v>
      </c>
      <c r="E22" s="152"/>
      <c r="F22" s="152"/>
      <c r="G22" s="152"/>
      <c r="H22" s="153"/>
      <c r="I22" s="151"/>
      <c r="J22" s="152"/>
      <c r="K22" s="152"/>
      <c r="L22" s="152"/>
      <c r="M22" s="152"/>
      <c r="N22" s="152"/>
      <c r="O22" s="152"/>
      <c r="P22" s="154"/>
    </row>
    <row r="23" spans="1:16" ht="15" customHeight="1">
      <c r="A23" s="126"/>
      <c r="B23" s="127"/>
      <c r="C23" s="128">
        <v>0.4583333333333333</v>
      </c>
      <c r="D23" s="129">
        <v>1</v>
      </c>
      <c r="E23" s="130" t="str">
        <f>IF(D23=1,"鶴岡中央",IF(D23=2,"酒田工業",IF(D23=3,"酒田西",IF(D23=4,"新庄東B",IF(D23=5,"新庄北",IF(D23=6,"酒田北",IF(D23=7,"北村山",IF(D23=8,"庄内農業"))))))))</f>
        <v>鶴岡中央</v>
      </c>
      <c r="F23" s="130" t="s">
        <v>28</v>
      </c>
      <c r="G23" s="130">
        <v>5</v>
      </c>
      <c r="H23" s="130" t="str">
        <f>IF(G23=1,"鶴岡中央",IF(G23=2,"酒田工業",IF(G23=3,"酒田西",IF(G23=4,"新庄東B",IF(G23=5,"新庄北",IF(G23=6,"酒田北",IF(G23=7,"北村山",IF(G23=8,"庄内農業"))))))))</f>
        <v>新庄北</v>
      </c>
      <c r="I23" s="130">
        <v>7</v>
      </c>
      <c r="J23" s="130" t="str">
        <f>IF(I23=1,"鶴岡中央",IF(I23=2,"酒田工業",IF(I23=3,"酒田西",IF(I23=4,"新庄東B",IF(I23=5,"新庄北",IF(I23=6,"酒田北",IF(I23=7,"北村山",IF(I23=8,"庄内農業"))))))))</f>
        <v>北村山</v>
      </c>
      <c r="K23" s="131">
        <v>3</v>
      </c>
      <c r="L23" s="131" t="str">
        <f>IF(K23=1,"鶴岡中央",IF(K23=2,"酒田工業",IF(K23=3,"酒田西",IF(K23=4,"新庄東B",IF(K23=5,"新庄北",IF(K23=6,"酒田北",IF(K23=7,"北村山",IF(K23=8,"庄内農業"))))))))</f>
        <v>酒田西</v>
      </c>
      <c r="M23" s="131">
        <v>3</v>
      </c>
      <c r="N23" s="131" t="str">
        <f>IF(M23=1,"鶴岡中央",IF(M23=2,"酒田工業",IF(M23=3,"酒田西",IF(M23=4,"新庄東B",IF(M23=5,"新庄北",IF(M23=6,"酒田北",IF(M23=7,"北村山",IF(M23=8,"庄内農業"))))))))</f>
        <v>酒田西</v>
      </c>
      <c r="O23" s="131">
        <v>7</v>
      </c>
      <c r="P23" s="132" t="str">
        <f>IF(O23=1,"鶴岡中央",IF(O23=2,"酒田工業",IF(O23=3,"酒田西",IF(O23=4,"新庄東B",IF(O23=5,"新庄北",IF(O23=6,"酒田北",IF(O23=7,"北村山",IF(O23=8,"庄内農業"))))))))</f>
        <v>北村山</v>
      </c>
    </row>
    <row r="24" spans="1:16" ht="15" customHeight="1">
      <c r="A24" s="133"/>
      <c r="B24" s="134"/>
      <c r="C24" s="135">
        <v>0.5416666666666666</v>
      </c>
      <c r="D24" s="148">
        <v>3</v>
      </c>
      <c r="E24" s="136" t="str">
        <f>IF(D24=1,"鶴岡中央",IF(D24=2,"酒田工業",IF(D24=3,"酒田西",IF(D24=4,"新庄東B",IF(D24=5,"新庄北",IF(D24=6,"酒田北",IF(D24=7,"北村山",IF(D24=8,"庄内農業"))))))))</f>
        <v>酒田西</v>
      </c>
      <c r="F24" s="130" t="s">
        <v>28</v>
      </c>
      <c r="G24" s="136">
        <v>7</v>
      </c>
      <c r="H24" s="136" t="str">
        <f>IF(G24=1,"鶴岡中央",IF(G24=2,"酒田工業",IF(G24=3,"酒田西",IF(G24=4,"新庄東B",IF(G24=5,"新庄北",IF(G24=6,"酒田北",IF(G24=7,"北村山",IF(G24=8,"庄内農業"))))))))</f>
        <v>北村山</v>
      </c>
      <c r="I24" s="136">
        <v>5</v>
      </c>
      <c r="J24" s="136" t="str">
        <f>IF(I24=1,"鶴岡中央",IF(I24=2,"酒田工業",IF(I24=3,"酒田西",IF(I24=4,"新庄東B",IF(I24=5,"新庄北",IF(I24=6,"酒田北",IF(I24=7,"北村山",IF(I24=8,"庄内農業"))))))))</f>
        <v>新庄北</v>
      </c>
      <c r="K24" s="137">
        <v>1</v>
      </c>
      <c r="L24" s="137" t="str">
        <f>IF(K24=1,"鶴岡中央",IF(K24=2,"酒田工業",IF(K24=3,"酒田西",IF(K24=4,"新庄東B",IF(K24=5,"新庄北",IF(K24=6,"酒田北",IF(K24=7,"北村山",IF(K24=8,"庄内農業"))))))))</f>
        <v>鶴岡中央</v>
      </c>
      <c r="M24" s="137">
        <v>1</v>
      </c>
      <c r="N24" s="137" t="str">
        <f>IF(M24=1,"鶴岡中央",IF(M24=2,"酒田工業",IF(M24=3,"酒田西",IF(M24=4,"新庄東B",IF(M24=5,"新庄北",IF(M24=6,"酒田北",IF(M24=7,"北村山",IF(M24=8,"庄内農業"))))))))</f>
        <v>鶴岡中央</v>
      </c>
      <c r="O24" s="137">
        <v>5</v>
      </c>
      <c r="P24" s="138" t="str">
        <f>IF(O24=1,"鶴岡中央",IF(O24=2,"酒田工業",IF(O24=3,"酒田西",IF(O24=4,"新庄東B",IF(O24=5,"新庄北",IF(O24=6,"酒田北",IF(O24=7,"北村山",IF(O24=8,"庄内農業"))))))))</f>
        <v>新庄北</v>
      </c>
    </row>
    <row r="25" spans="1:16" ht="15" customHeight="1">
      <c r="A25" s="133"/>
      <c r="B25" s="134"/>
      <c r="C25" s="135"/>
      <c r="D25" s="155" t="s">
        <v>33</v>
      </c>
      <c r="E25" s="156"/>
      <c r="F25" s="156"/>
      <c r="G25" s="156"/>
      <c r="H25" s="157"/>
      <c r="I25" s="142"/>
      <c r="J25" s="143"/>
      <c r="K25" s="143"/>
      <c r="L25" s="143"/>
      <c r="M25" s="143"/>
      <c r="N25" s="143"/>
      <c r="O25" s="143"/>
      <c r="P25" s="144"/>
    </row>
    <row r="26" spans="1:16" ht="15" customHeight="1">
      <c r="A26" s="133"/>
      <c r="B26" s="134"/>
      <c r="C26" s="128">
        <v>0.4166666666666667</v>
      </c>
      <c r="D26" s="148">
        <v>2</v>
      </c>
      <c r="E26" s="136" t="str">
        <f>IF(D26=1,"鶴岡中央",IF(D26=2,"酒田工業",IF(D26=3,"酒田西",IF(D26=4,"新庄東B",IF(D26=5,"新庄北",IF(D26=6,"酒田北",IF(D26=7,"北村山",IF(D26=8,"庄内農業"))))))))</f>
        <v>酒田工業</v>
      </c>
      <c r="F26" s="130" t="s">
        <v>28</v>
      </c>
      <c r="G26" s="136">
        <v>6</v>
      </c>
      <c r="H26" s="136" t="str">
        <f>IF(G26=1,"鶴岡中央",IF(G26=2,"酒田工業",IF(G26=3,"酒田西",IF(G26=4,"新庄東B",IF(G26=5,"新庄北",IF(G26=6,"酒田北",IF(G26=7,"北村山",IF(G26=8,"庄内農業"))))))))</f>
        <v>酒田北</v>
      </c>
      <c r="I26" s="136">
        <v>8</v>
      </c>
      <c r="J26" s="136" t="str">
        <f>IF(I26=1,"鶴岡中央",IF(I26=2,"酒田工業",IF(I26=3,"酒田西",IF(I26=4,"新庄東B",IF(I26=5,"新庄北",IF(I26=6,"酒田北",IF(I26=7,"北村山",IF(I26=8,"庄内農業"))))))))</f>
        <v>庄内農業</v>
      </c>
      <c r="K26" s="137">
        <v>4</v>
      </c>
      <c r="L26" s="137" t="str">
        <f>IF(K26=1,"鶴岡中央",IF(K26=2,"酒田工業",IF(K26=3,"酒田西",IF(K26=4,"新庄東B",IF(K26=5,"新庄北",IF(K26=6,"酒田北",IF(K26=7,"北村山",IF(K26=8,"庄内農業"))))))))</f>
        <v>新庄東B</v>
      </c>
      <c r="M26" s="137">
        <v>4</v>
      </c>
      <c r="N26" s="137" t="str">
        <f>IF(M26=1,"鶴岡中央",IF(M26=2,"酒田工業",IF(M26=3,"酒田西",IF(M26=4,"新庄東B",IF(M26=5,"新庄北",IF(M26=6,"酒田北",IF(M26=7,"北村山",IF(M26=8,"庄内農業"))))))))</f>
        <v>新庄東B</v>
      </c>
      <c r="O26" s="137">
        <v>8</v>
      </c>
      <c r="P26" s="138" t="str">
        <f>IF(O26=1,"鶴岡中央",IF(O26=2,"酒田工業",IF(O26=3,"酒田西",IF(O26=4,"新庄東B",IF(O26=5,"新庄北",IF(O26=6,"酒田北",IF(O26=7,"北村山",IF(O26=8,"庄内農業"))))))))</f>
        <v>庄内農業</v>
      </c>
    </row>
    <row r="27" spans="1:16" ht="15" customHeight="1" thickBot="1">
      <c r="A27" s="145"/>
      <c r="B27" s="146"/>
      <c r="C27" s="135">
        <v>0.5</v>
      </c>
      <c r="D27" s="158">
        <v>4</v>
      </c>
      <c r="E27" s="149" t="str">
        <f>IF(D27=1,"鶴岡中央",IF(D27=2,"酒田工業",IF(D27=3,"酒田西",IF(D27=4,"新庄東B",IF(D27=5,"新庄北",IF(D27=6,"酒田北",IF(D27=7,"北村山",IF(D27=8,"庄内農業"))))))))</f>
        <v>新庄東B</v>
      </c>
      <c r="F27" s="149" t="s">
        <v>28</v>
      </c>
      <c r="G27" s="149">
        <v>8</v>
      </c>
      <c r="H27" s="149" t="str">
        <f>IF(G27=1,"鶴岡中央",IF(G27=2,"酒田工業",IF(G27=3,"酒田西",IF(G27=4,"新庄東B",IF(G27=5,"新庄北",IF(G27=6,"酒田北",IF(G27=7,"北村山",IF(G27=8,"庄内農業"))))))))</f>
        <v>庄内農業</v>
      </c>
      <c r="I27" s="149">
        <v>6</v>
      </c>
      <c r="J27" s="149" t="str">
        <f>IF(I27=1,"鶴岡中央",IF(I27=2,"酒田工業",IF(I27=3,"酒田西",IF(I27=4,"新庄東B",IF(I27=5,"新庄北",IF(I27=6,"酒田北",IF(I27=7,"北村山",IF(I27=8,"庄内農業"))))))))</f>
        <v>酒田北</v>
      </c>
      <c r="K27" s="159">
        <v>2</v>
      </c>
      <c r="L27" s="159" t="str">
        <f>IF(K27=1,"鶴岡中央",IF(K27=2,"酒田工業",IF(K27=3,"酒田西",IF(K27=4,"新庄東B",IF(K27=5,"新庄北",IF(K27=6,"酒田北",IF(K27=7,"北村山",IF(K27=8,"庄内農業"))))))))</f>
        <v>酒田工業</v>
      </c>
      <c r="M27" s="159">
        <v>2</v>
      </c>
      <c r="N27" s="159" t="str">
        <f>IF(M27=1,"鶴岡中央",IF(M27=2,"酒田工業",IF(M27=3,"酒田西",IF(M27=4,"新庄東B",IF(M27=5,"新庄北",IF(M27=6,"酒田北",IF(M27=7,"北村山",IF(M27=8,"庄内農業"))))))))</f>
        <v>酒田工業</v>
      </c>
      <c r="O27" s="159">
        <v>6</v>
      </c>
      <c r="P27" s="150" t="str">
        <f>IF(O27=1,"鶴岡中央",IF(O27=2,"酒田工業",IF(O27=3,"酒田西",IF(O27=4,"新庄東B",IF(O27=5,"新庄北",IF(O27=6,"酒田北",IF(O27=7,"北村山",IF(O27=8,"庄内農業"))))))))</f>
        <v>酒田北</v>
      </c>
    </row>
    <row r="28" spans="1:16" ht="15" customHeight="1">
      <c r="A28" s="116">
        <v>5</v>
      </c>
      <c r="B28" s="117">
        <v>40342</v>
      </c>
      <c r="C28" s="160"/>
      <c r="D28" s="119" t="s">
        <v>32</v>
      </c>
      <c r="E28" s="120"/>
      <c r="F28" s="120"/>
      <c r="G28" s="120"/>
      <c r="H28" s="121"/>
      <c r="I28" s="151"/>
      <c r="J28" s="152"/>
      <c r="K28" s="152"/>
      <c r="L28" s="152"/>
      <c r="M28" s="152"/>
      <c r="N28" s="152"/>
      <c r="O28" s="152"/>
      <c r="P28" s="154"/>
    </row>
    <row r="29" spans="1:16" ht="15" customHeight="1">
      <c r="A29" s="126"/>
      <c r="B29" s="127"/>
      <c r="C29" s="128">
        <v>0.4166666666666667</v>
      </c>
      <c r="D29" s="129">
        <v>1</v>
      </c>
      <c r="E29" s="130" t="str">
        <f>IF(D29=1,"鶴岡中央",IF(D29=2,"酒田工業",IF(D29=3,"酒田西",IF(D29=4,"新庄東B",IF(D29=5,"新庄北",IF(D29=6,"酒田北",IF(D29=7,"北村山",IF(D29=8,"庄内農業"))))))))</f>
        <v>鶴岡中央</v>
      </c>
      <c r="F29" s="130" t="s">
        <v>28</v>
      </c>
      <c r="G29" s="130">
        <v>4</v>
      </c>
      <c r="H29" s="130" t="str">
        <f>IF(G29=1,"鶴岡中央",IF(G29=2,"酒田工業",IF(G29=3,"酒田西",IF(G29=4,"新庄東B",IF(G29=5,"新庄北",IF(G29=6,"酒田北",IF(G29=7,"北村山",IF(G29=8,"庄内農業"))))))))</f>
        <v>新庄東B</v>
      </c>
      <c r="I29" s="130">
        <v>2</v>
      </c>
      <c r="J29" s="130" t="str">
        <f>IF(I29=1,"鶴岡中央",IF(I29=2,"酒田工業",IF(I29=3,"酒田西",IF(I29=4,"新庄東B",IF(I29=5,"新庄北",IF(I29=6,"酒田北",IF(I29=7,"北村山",IF(I29=8,"庄内農業"))))))))</f>
        <v>酒田工業</v>
      </c>
      <c r="K29" s="131">
        <v>3</v>
      </c>
      <c r="L29" s="131" t="str">
        <f>IF(K29=1,"鶴岡中央",IF(K29=2,"酒田工業",IF(K29=3,"酒田西",IF(K29=4,"新庄東B",IF(K29=5,"新庄北",IF(K29=6,"酒田北",IF(K29=7,"北村山",IF(K29=8,"庄内農業"))))))))</f>
        <v>酒田西</v>
      </c>
      <c r="M29" s="131">
        <v>3</v>
      </c>
      <c r="N29" s="131" t="str">
        <f>IF(M29=1,"鶴岡中央",IF(M29=2,"酒田工業",IF(M29=3,"酒田西",IF(M29=4,"新庄東B",IF(M29=5,"新庄北",IF(M29=6,"酒田北",IF(M29=7,"北村山",IF(M29=8,"庄内農業"))))))))</f>
        <v>酒田西</v>
      </c>
      <c r="O29" s="131">
        <v>2</v>
      </c>
      <c r="P29" s="132" t="str">
        <f>IF(O29=1,"鶴岡中央",IF(O29=2,"酒田工業",IF(O29=3,"酒田西",IF(O29=4,"新庄東B",IF(O29=5,"新庄北",IF(O29=6,"酒田北",IF(O29=7,"北村山",IF(O29=8,"庄内農業"))))))))</f>
        <v>酒田工業</v>
      </c>
    </row>
    <row r="30" spans="1:16" ht="15" customHeight="1">
      <c r="A30" s="133"/>
      <c r="B30" s="134"/>
      <c r="C30" s="135">
        <v>0.5</v>
      </c>
      <c r="D30" s="148">
        <v>2</v>
      </c>
      <c r="E30" s="136" t="str">
        <f>IF(D30=1,"鶴岡中央",IF(D30=2,"酒田工業",IF(D30=3,"酒田西",IF(D30=4,"新庄東B",IF(D30=5,"新庄北",IF(D30=6,"酒田北",IF(D30=7,"北村山",IF(D30=8,"庄内農業"))))))))</f>
        <v>酒田工業</v>
      </c>
      <c r="F30" s="130" t="s">
        <v>28</v>
      </c>
      <c r="G30" s="136">
        <v>3</v>
      </c>
      <c r="H30" s="136" t="str">
        <f>IF(G30=1,"鶴岡中央",IF(G30=2,"酒田工業",IF(G30=3,"酒田西",IF(G30=4,"新庄東B",IF(G30=5,"新庄北",IF(G30=6,"酒田北",IF(G30=7,"北村山",IF(G30=8,"庄内農業"))))))))</f>
        <v>酒田西</v>
      </c>
      <c r="I30" s="136">
        <v>1</v>
      </c>
      <c r="J30" s="136" t="str">
        <f>IF(I30=1,"鶴岡中央",IF(I30=2,"酒田工業",IF(I30=3,"酒田西",IF(I30=4,"新庄東B",IF(I30=5,"新庄北",IF(I30=6,"酒田北",IF(I30=7,"北村山",IF(I30=8,"庄内農業"))))))))</f>
        <v>鶴岡中央</v>
      </c>
      <c r="K30" s="137">
        <v>4</v>
      </c>
      <c r="L30" s="137" t="str">
        <f>IF(K30=1,"鶴岡中央",IF(K30=2,"酒田工業",IF(K30=3,"酒田西",IF(K30=4,"新庄東B",IF(K30=5,"新庄北",IF(K30=6,"酒田北",IF(K30=7,"北村山",IF(K30=8,"庄内農業"))))))))</f>
        <v>新庄東B</v>
      </c>
      <c r="M30" s="137">
        <v>4</v>
      </c>
      <c r="N30" s="137" t="str">
        <f>IF(M30=1,"鶴岡中央",IF(M30=2,"酒田工業",IF(M30=3,"酒田西",IF(M30=4,"新庄東B",IF(M30=5,"新庄北",IF(M30=6,"酒田北",IF(M30=7,"北村山",IF(M30=8,"庄内農業"))))))))</f>
        <v>新庄東B</v>
      </c>
      <c r="O30" s="137">
        <v>1</v>
      </c>
      <c r="P30" s="138" t="str">
        <f>IF(O30=1,"鶴岡中央",IF(O30=2,"酒田工業",IF(O30=3,"酒田西",IF(O30=4,"新庄東B",IF(O30=5,"新庄北",IF(O30=6,"酒田北",IF(O30=7,"北村山",IF(O30=8,"庄内農業"))))))))</f>
        <v>鶴岡中央</v>
      </c>
    </row>
    <row r="31" spans="1:16" ht="15" customHeight="1">
      <c r="A31" s="133"/>
      <c r="B31" s="134"/>
      <c r="C31" s="135"/>
      <c r="D31" s="155" t="s">
        <v>29</v>
      </c>
      <c r="E31" s="156"/>
      <c r="F31" s="156"/>
      <c r="G31" s="156"/>
      <c r="H31" s="157"/>
      <c r="I31" s="142"/>
      <c r="J31" s="143"/>
      <c r="K31" s="143"/>
      <c r="L31" s="143"/>
      <c r="M31" s="143"/>
      <c r="N31" s="143"/>
      <c r="O31" s="143"/>
      <c r="P31" s="144"/>
    </row>
    <row r="32" spans="1:16" ht="15" customHeight="1">
      <c r="A32" s="133"/>
      <c r="B32" s="134"/>
      <c r="C32" s="135">
        <v>0.4583333333333333</v>
      </c>
      <c r="D32" s="148">
        <v>5</v>
      </c>
      <c r="E32" s="136" t="str">
        <f>IF(D32=1,"鶴岡中央",IF(D32=2,"酒田工業",IF(D32=3,"酒田西",IF(D32=4,"新庄東B",IF(D32=5,"新庄北",IF(D32=6,"酒田北",IF(D32=7,"北村山",IF(D32=8,"庄内農業"))))))))</f>
        <v>新庄北</v>
      </c>
      <c r="F32" s="130" t="s">
        <v>28</v>
      </c>
      <c r="G32" s="136">
        <v>8</v>
      </c>
      <c r="H32" s="136" t="str">
        <f>IF(G32=1,"鶴岡中央",IF(G32=2,"酒田工業",IF(G32=3,"酒田西",IF(G32=4,"新庄東B",IF(G32=5,"新庄北",IF(G32=6,"酒田北",IF(G32=7,"北村山",IF(G32=8,"庄内農業"))))))))</f>
        <v>庄内農業</v>
      </c>
      <c r="I32" s="136">
        <v>6</v>
      </c>
      <c r="J32" s="136" t="str">
        <f>IF(I32=1,"鶴岡中央",IF(I32=2,"酒田工業",IF(I32=3,"酒田西",IF(I32=4,"新庄東B",IF(I32=5,"新庄北",IF(I32=6,"酒田北",IF(I32=7,"北村山",IF(I32=8,"庄内農業"))))))))</f>
        <v>酒田北</v>
      </c>
      <c r="K32" s="137">
        <v>7</v>
      </c>
      <c r="L32" s="137" t="str">
        <f>IF(K32=1,"鶴岡中央",IF(K32=2,"酒田工業",IF(K32=3,"酒田西",IF(K32=4,"新庄東B",IF(K32=5,"新庄北",IF(K32=6,"酒田北",IF(K32=7,"北村山",IF(K32=8,"庄内農業"))))))))</f>
        <v>北村山</v>
      </c>
      <c r="M32" s="137">
        <v>7</v>
      </c>
      <c r="N32" s="137" t="str">
        <f>IF(M32=1,"鶴岡中央",IF(M32=2,"酒田工業",IF(M32=3,"酒田西",IF(M32=4,"新庄東B",IF(M32=5,"新庄北",IF(M32=6,"酒田北",IF(M32=7,"北村山",IF(M32=8,"庄内農業"))))))))</f>
        <v>北村山</v>
      </c>
      <c r="O32" s="137">
        <v>6</v>
      </c>
      <c r="P32" s="138" t="str">
        <f>IF(O32=1,"鶴岡中央",IF(O32=2,"酒田工業",IF(O32=3,"酒田西",IF(O32=4,"新庄東B",IF(O32=5,"新庄北",IF(O32=6,"酒田北",IF(O32=7,"北村山",IF(O32=8,"庄内農業"))))))))</f>
        <v>酒田北</v>
      </c>
    </row>
    <row r="33" spans="1:16" ht="15" customHeight="1" thickBot="1">
      <c r="A33" s="145"/>
      <c r="B33" s="146"/>
      <c r="C33" s="147">
        <v>0.5416666666666666</v>
      </c>
      <c r="D33" s="158">
        <v>6</v>
      </c>
      <c r="E33" s="149" t="str">
        <f>IF(D33=1,"鶴岡中央",IF(D33=2,"酒田工業",IF(D33=3,"酒田西",IF(D33=4,"新庄東B",IF(D33=5,"新庄北",IF(D33=6,"酒田北",IF(D33=7,"北村山",IF(D33=8,"庄内農業"))))))))</f>
        <v>酒田北</v>
      </c>
      <c r="F33" s="149" t="s">
        <v>28</v>
      </c>
      <c r="G33" s="149">
        <v>7</v>
      </c>
      <c r="H33" s="149" t="str">
        <f>IF(G33=1,"鶴岡中央",IF(G33=2,"酒田工業",IF(G33=3,"酒田西",IF(G33=4,"新庄東B",IF(G33=5,"新庄北",IF(G33=6,"酒田北",IF(G33=7,"北村山",IF(G33=8,"庄内農業"))))))))</f>
        <v>北村山</v>
      </c>
      <c r="I33" s="149">
        <v>5</v>
      </c>
      <c r="J33" s="149" t="str">
        <f>IF(I33=1,"鶴岡中央",IF(I33=2,"酒田工業",IF(I33=3,"酒田西",IF(I33=4,"新庄東B",IF(I33=5,"新庄北",IF(I33=6,"酒田北",IF(I33=7,"北村山",IF(I33=8,"庄内農業"))))))))</f>
        <v>新庄北</v>
      </c>
      <c r="K33" s="159">
        <v>8</v>
      </c>
      <c r="L33" s="159" t="str">
        <f>IF(K33=1,"鶴岡中央",IF(K33=2,"酒田工業",IF(K33=3,"酒田西",IF(K33=4,"新庄東B",IF(K33=5,"新庄北",IF(K33=6,"酒田北",IF(K33=7,"北村山",IF(K33=8,"庄内農業"))))))))</f>
        <v>庄内農業</v>
      </c>
      <c r="M33" s="159">
        <v>8</v>
      </c>
      <c r="N33" s="159" t="str">
        <f>IF(M33=1,"鶴岡中央",IF(M33=2,"酒田工業",IF(M33=3,"酒田西",IF(M33=4,"新庄東B",IF(M33=5,"新庄北",IF(M33=6,"酒田北",IF(M33=7,"北村山",IF(M33=8,"庄内農業"))))))))</f>
        <v>庄内農業</v>
      </c>
      <c r="O33" s="159">
        <v>5</v>
      </c>
      <c r="P33" s="150" t="str">
        <f>IF(O33=1,"鶴岡中央",IF(O33=2,"酒田工業",IF(O33=3,"酒田西",IF(O33=4,"新庄東B",IF(O33=5,"新庄北",IF(O33=6,"酒田北",IF(O33=7,"北村山",IF(O33=8,"庄内農業"))))))))</f>
        <v>新庄北</v>
      </c>
    </row>
    <row r="34" spans="1:16" ht="15" customHeight="1">
      <c r="A34" s="116">
        <v>6</v>
      </c>
      <c r="B34" s="117">
        <v>40369</v>
      </c>
      <c r="C34" s="118"/>
      <c r="D34" s="119" t="s">
        <v>32</v>
      </c>
      <c r="E34" s="120"/>
      <c r="F34" s="120"/>
      <c r="G34" s="120"/>
      <c r="H34" s="121"/>
      <c r="I34" s="151"/>
      <c r="J34" s="152"/>
      <c r="K34" s="152"/>
      <c r="L34" s="152"/>
      <c r="M34" s="152"/>
      <c r="N34" s="152"/>
      <c r="O34" s="152"/>
      <c r="P34" s="154"/>
    </row>
    <row r="35" spans="1:16" ht="15" customHeight="1">
      <c r="A35" s="126"/>
      <c r="B35" s="127"/>
      <c r="C35" s="128">
        <v>0.4166666666666667</v>
      </c>
      <c r="D35" s="129">
        <v>1</v>
      </c>
      <c r="E35" s="130" t="str">
        <f>IF(D35=1,"鶴岡中央",IF(D35=2,"酒田工業",IF(D35=3,"酒田西",IF(D35=4,"新庄東B",IF(D35=5,"新庄北",IF(D35=6,"酒田北",IF(D35=7,"北村山",IF(D35=8,"庄内農業"))))))))</f>
        <v>鶴岡中央</v>
      </c>
      <c r="F35" s="130" t="s">
        <v>28</v>
      </c>
      <c r="G35" s="130">
        <v>3</v>
      </c>
      <c r="H35" s="130" t="str">
        <f>IF(G35=1,"鶴岡中央",IF(G35=2,"酒田工業",IF(G35=3,"酒田西",IF(G35=4,"新庄東B",IF(G35=5,"新庄北",IF(G35=6,"酒田北",IF(G35=7,"北村山",IF(G35=8,"庄内農業"))))))))</f>
        <v>酒田西</v>
      </c>
      <c r="I35" s="130">
        <v>4</v>
      </c>
      <c r="J35" s="130" t="str">
        <f>IF(I35=1,"鶴岡中央",IF(I35=2,"酒田工業",IF(I35=3,"酒田西",IF(I35=4,"新庄東B",IF(I35=5,"新庄北",IF(I35=6,"酒田北",IF(I35=7,"北村山",IF(I35=8,"庄内農業"))))))))</f>
        <v>新庄東B</v>
      </c>
      <c r="K35" s="131">
        <v>2</v>
      </c>
      <c r="L35" s="131" t="str">
        <f>IF(K35=1,"鶴岡中央",IF(K35=2,"酒田工業",IF(K35=3,"酒田西",IF(K35=4,"新庄東B",IF(K35=5,"新庄北",IF(K35=6,"酒田北",IF(K35=7,"北村山",IF(K35=8,"庄内農業"))))))))</f>
        <v>酒田工業</v>
      </c>
      <c r="M35" s="131">
        <v>2</v>
      </c>
      <c r="N35" s="131" t="str">
        <f>IF(M35=1,"鶴岡中央",IF(M35=2,"酒田工業",IF(M35=3,"酒田西",IF(M35=4,"新庄東B",IF(M35=5,"新庄北",IF(M35=6,"酒田北",IF(M35=7,"北村山",IF(M35=8,"庄内農業"))))))))</f>
        <v>酒田工業</v>
      </c>
      <c r="O35" s="131">
        <v>4</v>
      </c>
      <c r="P35" s="132" t="str">
        <f>IF(O35=1,"鶴岡中央",IF(O35=2,"酒田工業",IF(O35=3,"酒田西",IF(O35=4,"新庄東B",IF(O35=5,"新庄北",IF(O35=6,"酒田北",IF(O35=7,"北村山",IF(O35=8,"庄内農業"))))))))</f>
        <v>新庄東B</v>
      </c>
    </row>
    <row r="36" spans="1:16" ht="15" customHeight="1">
      <c r="A36" s="133"/>
      <c r="B36" s="134"/>
      <c r="C36" s="135">
        <v>0.5</v>
      </c>
      <c r="D36" s="148">
        <v>2</v>
      </c>
      <c r="E36" s="136" t="str">
        <f>IF(D36=1,"鶴岡中央",IF(D36=2,"酒田工業",IF(D36=3,"酒田西",IF(D36=4,"新庄東B",IF(D36=5,"新庄北",IF(D36=6,"酒田北",IF(D36=7,"北村山",IF(D36=8,"庄内農業"))))))))</f>
        <v>酒田工業</v>
      </c>
      <c r="F36" s="130" t="s">
        <v>28</v>
      </c>
      <c r="G36" s="136">
        <v>4</v>
      </c>
      <c r="H36" s="136" t="str">
        <f>IF(G36=1,"鶴岡中央",IF(G36=2,"酒田工業",IF(G36=3,"酒田西",IF(G36=4,"新庄東B",IF(G36=5,"新庄北",IF(G36=6,"酒田北",IF(G36=7,"北村山",IF(G36=8,"庄内農業"))))))))</f>
        <v>新庄東B</v>
      </c>
      <c r="I36" s="136">
        <v>3</v>
      </c>
      <c r="J36" s="136" t="str">
        <f>IF(I36=1,"鶴岡中央",IF(I36=2,"酒田工業",IF(I36=3,"酒田西",IF(I36=4,"新庄東B",IF(I36=5,"新庄北",IF(I36=6,"酒田北",IF(I36=7,"北村山",IF(I36=8,"庄内農業"))))))))</f>
        <v>酒田西</v>
      </c>
      <c r="K36" s="137">
        <v>1</v>
      </c>
      <c r="L36" s="137" t="str">
        <f>IF(K36=1,"鶴岡中央",IF(K36=2,"酒田工業",IF(K36=3,"酒田西",IF(K36=4,"新庄東B",IF(K36=5,"新庄北",IF(K36=6,"酒田北",IF(K36=7,"北村山",IF(K36=8,"庄内農業"))))))))</f>
        <v>鶴岡中央</v>
      </c>
      <c r="M36" s="137">
        <v>1</v>
      </c>
      <c r="N36" s="137" t="str">
        <f>IF(M36=1,"鶴岡中央",IF(M36=2,"酒田工業",IF(M36=3,"酒田西",IF(M36=4,"新庄東B",IF(M36=5,"新庄北",IF(M36=6,"酒田北",IF(M36=7,"北村山",IF(M36=8,"庄内農業"))))))))</f>
        <v>鶴岡中央</v>
      </c>
      <c r="O36" s="137">
        <v>3</v>
      </c>
      <c r="P36" s="138" t="str">
        <f>IF(O36=1,"鶴岡中央",IF(O36=2,"酒田工業",IF(O36=3,"酒田西",IF(O36=4,"新庄東B",IF(O36=5,"新庄北",IF(O36=6,"酒田北",IF(O36=7,"北村山",IF(O36=8,"庄内農業"))))))))</f>
        <v>酒田西</v>
      </c>
    </row>
    <row r="37" spans="1:16" ht="15" customHeight="1">
      <c r="A37" s="133"/>
      <c r="B37" s="134"/>
      <c r="C37" s="135"/>
      <c r="D37" s="155" t="s">
        <v>33</v>
      </c>
      <c r="E37" s="156"/>
      <c r="F37" s="156"/>
      <c r="G37" s="156"/>
      <c r="H37" s="157"/>
      <c r="I37" s="142"/>
      <c r="J37" s="143"/>
      <c r="K37" s="143"/>
      <c r="L37" s="143"/>
      <c r="M37" s="143"/>
      <c r="N37" s="143"/>
      <c r="O37" s="143"/>
      <c r="P37" s="144"/>
    </row>
    <row r="38" spans="1:16" ht="15" customHeight="1">
      <c r="A38" s="133"/>
      <c r="B38" s="134"/>
      <c r="C38" s="128">
        <v>0.4583333333333333</v>
      </c>
      <c r="D38" s="129">
        <v>6</v>
      </c>
      <c r="E38" s="130" t="str">
        <f>IF(D38=1,"鶴岡中央",IF(D38=2,"酒田工業",IF(D38=3,"酒田西",IF(D38=4,"新庄東B",IF(D38=5,"新庄北",IF(D38=6,"酒田北",IF(D38=7,"北村山",IF(D38=8,"庄内農業"))))))))</f>
        <v>酒田北</v>
      </c>
      <c r="F38" s="130" t="s">
        <v>28</v>
      </c>
      <c r="G38" s="130">
        <v>8</v>
      </c>
      <c r="H38" s="130" t="str">
        <f>IF(G38=1,"鶴岡中央",IF(G38=2,"酒田工業",IF(G38=3,"酒田西",IF(G38=4,"新庄東B",IF(G38=5,"新庄北",IF(G38=6,"酒田北",IF(G38=7,"北村山",IF(G38=8,"庄内農業"))))))))</f>
        <v>庄内農業</v>
      </c>
      <c r="I38" s="130">
        <v>7</v>
      </c>
      <c r="J38" s="130" t="str">
        <f>IF(I38=1,"鶴岡中央",IF(I38=2,"酒田工業",IF(I38=3,"酒田西",IF(I38=4,"新庄東B",IF(I38=5,"新庄北",IF(I38=6,"酒田北",IF(I38=7,"北村山",IF(I38=8,"庄内農業"))))))))</f>
        <v>北村山</v>
      </c>
      <c r="K38" s="130">
        <v>5</v>
      </c>
      <c r="L38" s="130" t="str">
        <f>IF(K38=1,"鶴岡中央",IF(K38=2,"酒田工業",IF(K38=3,"酒田西",IF(K38=4,"新庄東B",IF(K38=5,"新庄北",IF(K38=6,"酒田北",IF(K38=7,"北村山",IF(K38=8,"庄内農業"))))))))</f>
        <v>新庄北</v>
      </c>
      <c r="M38" s="130">
        <v>5</v>
      </c>
      <c r="N38" s="130" t="str">
        <f>IF(M38=1,"鶴岡中央",IF(M38=2,"酒田工業",IF(M38=3,"酒田西",IF(M38=4,"新庄東B",IF(M38=5,"新庄北",IF(M38=6,"酒田北",IF(M38=7,"北村山",IF(M38=8,"庄内農業"))))))))</f>
        <v>新庄北</v>
      </c>
      <c r="O38" s="130">
        <v>7</v>
      </c>
      <c r="P38" s="132" t="str">
        <f>IF(O38=1,"鶴岡中央",IF(O38=2,"酒田工業",IF(O38=3,"酒田西",IF(O38=4,"新庄東B",IF(O38=5,"新庄北",IF(O38=6,"酒田北",IF(O38=7,"北村山",IF(O38=8,"庄内農業"))))))))</f>
        <v>北村山</v>
      </c>
    </row>
    <row r="39" spans="1:16" ht="15" customHeight="1" thickBot="1">
      <c r="A39" s="145"/>
      <c r="B39" s="146"/>
      <c r="C39" s="147">
        <v>0.5416666666666666</v>
      </c>
      <c r="D39" s="158">
        <v>5</v>
      </c>
      <c r="E39" s="149" t="str">
        <f>IF(D39=1,"鶴岡中央",IF(D39=2,"酒田工業",IF(D39=3,"酒田西",IF(D39=4,"新庄東B",IF(D39=5,"新庄北",IF(D39=6,"酒田北",IF(D39=7,"北村山",IF(D39=8,"庄内農業"))))))))</f>
        <v>新庄北</v>
      </c>
      <c r="F39" s="149" t="s">
        <v>28</v>
      </c>
      <c r="G39" s="149">
        <v>7</v>
      </c>
      <c r="H39" s="149" t="str">
        <f>IF(G39=1,"鶴岡中央",IF(G39=2,"酒田工業",IF(G39=3,"酒田西",IF(G39=4,"新庄東B",IF(G39=5,"新庄北",IF(G39=6,"酒田北",IF(G39=7,"北村山",IF(G39=8,"庄内農業"))))))))</f>
        <v>北村山</v>
      </c>
      <c r="I39" s="149">
        <v>8</v>
      </c>
      <c r="J39" s="149" t="str">
        <f>IF(I39=1,"鶴岡中央",IF(I39=2,"酒田工業",IF(I39=3,"酒田西",IF(I39=4,"新庄東B",IF(I39=5,"新庄北",IF(I39=6,"酒田北",IF(I39=7,"北村山",IF(I39=8,"庄内農業"))))))))</f>
        <v>庄内農業</v>
      </c>
      <c r="K39" s="149">
        <v>6</v>
      </c>
      <c r="L39" s="149" t="str">
        <f>IF(K39=1,"鶴岡中央",IF(K39=2,"酒田工業",IF(K39=3,"酒田西",IF(K39=4,"新庄東B",IF(K39=5,"新庄北",IF(K39=6,"酒田北",IF(K39=7,"北村山",IF(K39=8,"庄内農業"))))))))</f>
        <v>酒田北</v>
      </c>
      <c r="M39" s="149">
        <v>6</v>
      </c>
      <c r="N39" s="149" t="str">
        <f>IF(M39=1,"鶴岡中央",IF(M39=2,"酒田工業",IF(M39=3,"酒田西",IF(M39=4,"新庄東B",IF(M39=5,"新庄北",IF(M39=6,"酒田北",IF(M39=7,"北村山",IF(M39=8,"庄内農業"))))))))</f>
        <v>酒田北</v>
      </c>
      <c r="O39" s="149">
        <v>8</v>
      </c>
      <c r="P39" s="150" t="str">
        <f>IF(O39=1,"鶴岡中央",IF(O39=2,"酒田工業",IF(O39=3,"酒田西",IF(O39=4,"新庄東B",IF(O39=5,"新庄北",IF(O39=6,"酒田北",IF(O39=7,"北村山",IF(O39=8,"庄内農業"))))))))</f>
        <v>庄内農業</v>
      </c>
    </row>
    <row r="40" spans="1:16" ht="15" customHeight="1">
      <c r="A40" s="116">
        <v>7</v>
      </c>
      <c r="B40" s="117">
        <v>40376</v>
      </c>
      <c r="C40" s="118"/>
      <c r="D40" s="119" t="s">
        <v>32</v>
      </c>
      <c r="E40" s="120"/>
      <c r="F40" s="120"/>
      <c r="G40" s="120"/>
      <c r="H40" s="121"/>
      <c r="I40" s="151"/>
      <c r="J40" s="152"/>
      <c r="K40" s="152"/>
      <c r="L40" s="152"/>
      <c r="M40" s="152"/>
      <c r="N40" s="152"/>
      <c r="O40" s="152"/>
      <c r="P40" s="154"/>
    </row>
    <row r="41" spans="1:16" ht="15" customHeight="1">
      <c r="A41" s="126"/>
      <c r="B41" s="127"/>
      <c r="C41" s="128">
        <v>0.4166666666666667</v>
      </c>
      <c r="D41" s="129">
        <v>1</v>
      </c>
      <c r="E41" s="130" t="str">
        <f>IF(D41=1,"鶴岡中央",IF(D41=2,"酒田工業",IF(D41=3,"酒田西",IF(D41=4,"新庄東B",IF(D41=5,"新庄北",IF(D41=6,"酒田北",IF(D41=7,"北村山",IF(D41=8,"庄内農業"))))))))</f>
        <v>鶴岡中央</v>
      </c>
      <c r="F41" s="130" t="s">
        <v>28</v>
      </c>
      <c r="G41" s="130">
        <v>2</v>
      </c>
      <c r="H41" s="130" t="str">
        <f>IF(G41=1,"鶴岡中央",IF(G41=2,"酒田工業",IF(G41=3,"酒田西",IF(G41=4,"新庄東B",IF(G41=5,"新庄北",IF(G41=6,"酒田北",IF(G41=7,"北村山",IF(G41=8,"庄内農業"))))))))</f>
        <v>酒田工業</v>
      </c>
      <c r="I41" s="130">
        <v>3</v>
      </c>
      <c r="J41" s="130" t="str">
        <f>IF(I41=1,"鶴岡中央",IF(I41=2,"酒田工業",IF(I41=3,"酒田西",IF(I41=4,"新庄東B",IF(I41=5,"新庄北",IF(I41=6,"酒田北",IF(I41=7,"北村山",IF(I41=8,"庄内農業"))))))))</f>
        <v>酒田西</v>
      </c>
      <c r="K41" s="131">
        <v>4</v>
      </c>
      <c r="L41" s="131" t="str">
        <f>IF(K41=1,"鶴岡中央",IF(K41=2,"酒田工業",IF(K41=3,"酒田西",IF(K41=4,"新庄東B",IF(K41=5,"新庄北",IF(K41=6,"酒田北",IF(K41=7,"北村山",IF(K41=8,"庄内農業"))))))))</f>
        <v>新庄東B</v>
      </c>
      <c r="M41" s="131">
        <v>4</v>
      </c>
      <c r="N41" s="131" t="str">
        <f>IF(M41=1,"鶴岡中央",IF(M41=2,"酒田工業",IF(M41=3,"酒田西",IF(M41=4,"新庄東B",IF(M41=5,"新庄北",IF(M41=6,"酒田北",IF(M41=7,"北村山",IF(M41=8,"庄内農業"))))))))</f>
        <v>新庄東B</v>
      </c>
      <c r="O41" s="131">
        <v>3</v>
      </c>
      <c r="P41" s="132" t="str">
        <f>IF(O41=1,"鶴岡中央",IF(O41=2,"酒田工業",IF(O41=3,"酒田西",IF(O41=4,"新庄東B",IF(O41=5,"新庄北",IF(O41=6,"酒田北",IF(O41=7,"北村山",IF(O41=8,"庄内農業"))))))))</f>
        <v>酒田西</v>
      </c>
    </row>
    <row r="42" spans="1:16" ht="15" customHeight="1">
      <c r="A42" s="133"/>
      <c r="B42" s="134"/>
      <c r="C42" s="135">
        <v>0.5</v>
      </c>
      <c r="D42" s="148">
        <v>3</v>
      </c>
      <c r="E42" s="136" t="str">
        <f>IF(D42=1,"鶴岡中央",IF(D42=2,"酒田工業",IF(D42=3,"酒田西",IF(D42=4,"新庄東B",IF(D42=5,"新庄北",IF(D42=6,"酒田北",IF(D42=7,"北村山",IF(D42=8,"庄内農業"))))))))</f>
        <v>酒田西</v>
      </c>
      <c r="F42" s="130" t="s">
        <v>28</v>
      </c>
      <c r="G42" s="136">
        <v>4</v>
      </c>
      <c r="H42" s="136" t="str">
        <f>IF(G42=1,"鶴岡中央",IF(G42=2,"酒田工業",IF(G42=3,"酒田西",IF(G42=4,"新庄東B",IF(G42=5,"新庄北",IF(G42=6,"酒田北",IF(G42=7,"北村山",IF(G42=8,"庄内農業"))))))))</f>
        <v>新庄東B</v>
      </c>
      <c r="I42" s="136">
        <v>1</v>
      </c>
      <c r="J42" s="136" t="str">
        <f>IF(I42=1,"鶴岡中央",IF(I42=2,"酒田工業",IF(I42=3,"酒田西",IF(I42=4,"新庄東B",IF(I42=5,"新庄北",IF(I42=6,"酒田北",IF(I42=7,"北村山",IF(I42=8,"庄内農業"))))))))</f>
        <v>鶴岡中央</v>
      </c>
      <c r="K42" s="137">
        <v>2</v>
      </c>
      <c r="L42" s="137" t="str">
        <f>IF(K42=1,"鶴岡中央",IF(K42=2,"酒田工業",IF(K42=3,"酒田西",IF(K42=4,"新庄東B",IF(K42=5,"新庄北",IF(K42=6,"酒田北",IF(K42=7,"北村山",IF(K42=8,"庄内農業"))))))))</f>
        <v>酒田工業</v>
      </c>
      <c r="M42" s="137">
        <v>2</v>
      </c>
      <c r="N42" s="137" t="str">
        <f>IF(M42=1,"鶴岡中央",IF(M42=2,"酒田工業",IF(M42=3,"酒田西",IF(M42=4,"新庄東B",IF(M42=5,"新庄北",IF(M42=6,"酒田北",IF(M42=7,"北村山",IF(M42=8,"庄内農業"))))))))</f>
        <v>酒田工業</v>
      </c>
      <c r="O42" s="137">
        <v>1</v>
      </c>
      <c r="P42" s="138" t="str">
        <f>IF(O42=1,"鶴岡中央",IF(O42=2,"酒田工業",IF(O42=3,"酒田西",IF(O42=4,"新庄東B",IF(O42=5,"新庄北",IF(O42=6,"酒田北",IF(O42=7,"北村山",IF(O42=8,"庄内農業"))))))))</f>
        <v>鶴岡中央</v>
      </c>
    </row>
    <row r="43" spans="1:16" ht="15" customHeight="1">
      <c r="A43" s="133"/>
      <c r="B43" s="134"/>
      <c r="C43" s="135"/>
      <c r="D43" s="155" t="s">
        <v>29</v>
      </c>
      <c r="E43" s="156"/>
      <c r="F43" s="156"/>
      <c r="G43" s="156"/>
      <c r="H43" s="157"/>
      <c r="I43" s="142"/>
      <c r="J43" s="143"/>
      <c r="K43" s="143"/>
      <c r="L43" s="143"/>
      <c r="M43" s="143"/>
      <c r="N43" s="143"/>
      <c r="O43" s="143"/>
      <c r="P43" s="144"/>
    </row>
    <row r="44" spans="1:16" ht="15" customHeight="1">
      <c r="A44" s="133"/>
      <c r="B44" s="134"/>
      <c r="C44" s="135">
        <v>0.4583333333333333</v>
      </c>
      <c r="D44" s="148">
        <v>5</v>
      </c>
      <c r="E44" s="136" t="str">
        <f>IF(D44=1,"鶴岡中央",IF(D44=2,"酒田工業",IF(D44=3,"酒田西",IF(D44=4,"新庄東B",IF(D44=5,"新庄北",IF(D44=6,"酒田北",IF(D44=7,"北村山",IF(D44=8,"庄内農業"))))))))</f>
        <v>新庄北</v>
      </c>
      <c r="F44" s="130" t="s">
        <v>28</v>
      </c>
      <c r="G44" s="136">
        <v>6</v>
      </c>
      <c r="H44" s="136" t="str">
        <f>IF(G44=1,"鶴岡中央",IF(G44=2,"酒田工業",IF(G44=3,"酒田西",IF(G44=4,"新庄東B",IF(G44=5,"新庄北",IF(G44=6,"酒田北",IF(G44=7,"北村山",IF(G44=8,"庄内農業"))))))))</f>
        <v>酒田北</v>
      </c>
      <c r="I44" s="136">
        <v>7</v>
      </c>
      <c r="J44" s="136" t="str">
        <f>IF(I44=1,"鶴岡中央",IF(I44=2,"酒田工業",IF(I44=3,"酒田西",IF(I44=4,"新庄東B",IF(I44=5,"新庄北",IF(I44=6,"酒田北",IF(I44=7,"北村山",IF(I44=8,"庄内農業"))))))))</f>
        <v>北村山</v>
      </c>
      <c r="K44" s="137">
        <v>8</v>
      </c>
      <c r="L44" s="137" t="str">
        <f>IF(K44=1,"鶴岡中央",IF(K44=2,"酒田工業",IF(K44=3,"酒田西",IF(K44=4,"新庄東B",IF(K44=5,"新庄北",IF(K44=6,"酒田北",IF(K44=7,"北村山",IF(K44=8,"庄内農業"))))))))</f>
        <v>庄内農業</v>
      </c>
      <c r="M44" s="137">
        <v>8</v>
      </c>
      <c r="N44" s="137" t="str">
        <f>IF(M44=1,"鶴岡中央",IF(M44=2,"酒田工業",IF(M44=3,"酒田西",IF(M44=4,"新庄東B",IF(M44=5,"新庄北",IF(M44=6,"酒田北",IF(M44=7,"北村山",IF(M44=8,"庄内農業"))))))))</f>
        <v>庄内農業</v>
      </c>
      <c r="O44" s="137">
        <v>7</v>
      </c>
      <c r="P44" s="138" t="str">
        <f>IF(O44=1,"鶴岡中央",IF(O44=2,"酒田工業",IF(O44=3,"酒田西",IF(O44=4,"新庄東B",IF(O44=5,"新庄北",IF(O44=6,"酒田北",IF(O44=7,"北村山",IF(O44=8,"庄内農業"))))))))</f>
        <v>北村山</v>
      </c>
    </row>
    <row r="45" spans="1:16" ht="15" customHeight="1" thickBot="1">
      <c r="A45" s="145"/>
      <c r="B45" s="146"/>
      <c r="C45" s="147">
        <v>0.5416666666666666</v>
      </c>
      <c r="D45" s="158">
        <v>7</v>
      </c>
      <c r="E45" s="149" t="str">
        <f>IF(D45=1,"鶴岡中央",IF(D45=2,"酒田工業",IF(D45=3,"酒田西",IF(D45=4,"新庄東B",IF(D45=5,"新庄北",IF(D45=6,"酒田北",IF(D45=7,"北村山",IF(D45=8,"庄内農業"))))))))</f>
        <v>北村山</v>
      </c>
      <c r="F45" s="149" t="s">
        <v>28</v>
      </c>
      <c r="G45" s="149">
        <v>8</v>
      </c>
      <c r="H45" s="149" t="str">
        <f>IF(G45=1,"鶴岡中央",IF(G45=2,"酒田工業",IF(G45=3,"酒田西",IF(G45=4,"新庄東B",IF(G45=5,"新庄北",IF(G45=6,"酒田北",IF(G45=7,"北村山",IF(G45=8,"庄内農業"))))))))</f>
        <v>庄内農業</v>
      </c>
      <c r="I45" s="149">
        <v>5</v>
      </c>
      <c r="J45" s="149" t="str">
        <f>IF(I45=1,"鶴岡中央",IF(I45=2,"酒田工業",IF(I45=3,"酒田西",IF(I45=4,"新庄東B",IF(I45=5,"新庄北",IF(I45=6,"酒田北",IF(I45=7,"北村山",IF(I45=8,"庄内農業"))))))))</f>
        <v>新庄北</v>
      </c>
      <c r="K45" s="159">
        <v>6</v>
      </c>
      <c r="L45" s="159" t="str">
        <f>IF(K45=1,"鶴岡中央",IF(K45=2,"酒田工業",IF(K45=3,"酒田西",IF(K45=4,"新庄東B",IF(K45=5,"新庄北",IF(K45=6,"酒田北",IF(K45=7,"北村山",IF(K45=8,"庄内農業"))))))))</f>
        <v>酒田北</v>
      </c>
      <c r="M45" s="159">
        <v>6</v>
      </c>
      <c r="N45" s="159" t="str">
        <f>IF(M45=1,"鶴岡中央",IF(M45=2,"酒田工業",IF(M45=3,"酒田西",IF(M45=4,"新庄東B",IF(M45=5,"新庄北",IF(M45=6,"酒田北",IF(M45=7,"北村山",IF(M45=8,"庄内農業"))))))))</f>
        <v>酒田北</v>
      </c>
      <c r="O45" s="159">
        <v>5</v>
      </c>
      <c r="P45" s="150" t="str">
        <f>IF(O45=1,"鶴岡中央",IF(O45=2,"酒田工業",IF(O45=3,"酒田西",IF(O45=4,"新庄東B",IF(O45=5,"新庄北",IF(O45=6,"酒田北",IF(O45=7,"北村山",IF(O45=8,"庄内農業"))))))))</f>
        <v>新庄北</v>
      </c>
    </row>
    <row r="46" spans="1:16" ht="15" customHeight="1">
      <c r="A46" s="116">
        <v>1</v>
      </c>
      <c r="B46" s="117">
        <v>40378</v>
      </c>
      <c r="C46" s="118"/>
      <c r="D46" s="119" t="s">
        <v>32</v>
      </c>
      <c r="E46" s="120"/>
      <c r="F46" s="120"/>
      <c r="G46" s="120"/>
      <c r="H46" s="121"/>
      <c r="I46" s="122"/>
      <c r="J46" s="123"/>
      <c r="K46" s="123"/>
      <c r="L46" s="123"/>
      <c r="M46" s="123"/>
      <c r="N46" s="123"/>
      <c r="O46" s="123"/>
      <c r="P46" s="124"/>
    </row>
    <row r="47" spans="1:16" ht="15" customHeight="1">
      <c r="A47" s="126"/>
      <c r="B47" s="127"/>
      <c r="C47" s="128">
        <v>0.4166666666666667</v>
      </c>
      <c r="D47" s="129">
        <v>1</v>
      </c>
      <c r="E47" s="130" t="str">
        <f>IF(D47=1,"鶴岡中央",IF(D47=2,"酒田工業",IF(D47=3,"酒田西",IF(D47=4,"新庄東B",IF(D47=5,"新庄北",IF(D47=6,"酒田北",IF(D47=7,"北村山",IF(D47=8,"庄内農業"))))))))</f>
        <v>鶴岡中央</v>
      </c>
      <c r="F47" s="130" t="s">
        <v>28</v>
      </c>
      <c r="G47" s="130">
        <v>8</v>
      </c>
      <c r="H47" s="130" t="str">
        <f>IF(G47=1,"鶴岡中央",IF(G47=2,"酒田工業",IF(G47=3,"酒田西",IF(G47=4,"新庄東B",IF(G47=5,"新庄北",IF(G47=6,"酒田北",IF(G47=7,"北村山",IF(G47=8,"庄内農業"))))))))</f>
        <v>庄内農業</v>
      </c>
      <c r="I47" s="130">
        <v>3</v>
      </c>
      <c r="J47" s="130" t="str">
        <f>IF(I47=1,"鶴岡中央",IF(I47=2,"酒田工業",IF(I47=3,"酒田西",IF(I47=4,"新庄東B",IF(I47=5,"新庄北",IF(I47=6,"酒田北",IF(I47=7,"北村山",IF(I47=8,"庄内農業"))))))))</f>
        <v>酒田西</v>
      </c>
      <c r="K47" s="130">
        <v>6</v>
      </c>
      <c r="L47" s="130" t="str">
        <f>IF(K47=1,"鶴岡中央",IF(K47=2,"酒田工業",IF(K47=3,"酒田西",IF(K47=4,"新庄東B",IF(K47=5,"新庄北",IF(K47=6,"酒田北",IF(K47=7,"北村山",IF(K47=8,"庄内農業"))))))))</f>
        <v>酒田北</v>
      </c>
      <c r="M47" s="130">
        <v>6</v>
      </c>
      <c r="N47" s="130" t="str">
        <f>IF(M47=1,"鶴岡中央",IF(M47=2,"酒田工業",IF(M47=3,"酒田西",IF(M47=4,"新庄東B",IF(M47=5,"新庄北",IF(M47=6,"酒田北",IF(M47=7,"北村山",IF(M47=8,"庄内農業"))))))))</f>
        <v>酒田北</v>
      </c>
      <c r="O47" s="131">
        <v>3</v>
      </c>
      <c r="P47" s="132" t="str">
        <f>IF(O47=1,"鶴岡中央",IF(O47=2,"酒田工業",IF(O47=3,"酒田西",IF(O47=4,"新庄東B",IF(O47=5,"新庄北",IF(O47=6,"酒田北",IF(O47=7,"北村山",IF(O47=8,"庄内農業"))))))))</f>
        <v>酒田西</v>
      </c>
    </row>
    <row r="48" spans="1:16" ht="15" customHeight="1">
      <c r="A48" s="133"/>
      <c r="B48" s="134"/>
      <c r="C48" s="135">
        <v>0.5</v>
      </c>
      <c r="D48" s="129">
        <v>3</v>
      </c>
      <c r="E48" s="130" t="str">
        <f>IF(D48=1,"鶴岡中央",IF(D48=2,"酒田工業",IF(D48=3,"酒田西",IF(D48=4,"新庄東B",IF(D48=5,"新庄北",IF(D48=6,"酒田北",IF(D48=7,"北村山",IF(D48=8,"庄内農業"))))))))</f>
        <v>酒田西</v>
      </c>
      <c r="F48" s="130" t="s">
        <v>28</v>
      </c>
      <c r="G48" s="130">
        <v>6</v>
      </c>
      <c r="H48" s="130" t="str">
        <f>IF(G48=1,"鶴岡中央",IF(G48=2,"酒田工業",IF(G48=3,"酒田西",IF(G48=4,"新庄東B",IF(G48=5,"新庄北",IF(G48=6,"酒田北",IF(G48=7,"北村山",IF(G48=8,"庄内農業"))))))))</f>
        <v>酒田北</v>
      </c>
      <c r="I48" s="136">
        <v>1</v>
      </c>
      <c r="J48" s="136" t="str">
        <f>IF(I48=1,"鶴岡中央",IF(I48=2,"酒田工業",IF(I48=3,"酒田西",IF(I48=4,"新庄東B",IF(I48=5,"新庄北",IF(I48=6,"酒田北",IF(I48=7,"北村山",IF(I48=8,"庄内農業"))))))))</f>
        <v>鶴岡中央</v>
      </c>
      <c r="K48" s="136">
        <v>8</v>
      </c>
      <c r="L48" s="136" t="str">
        <f>IF(K48=1,"鶴岡中央",IF(K48=2,"酒田工業",IF(K48=3,"酒田西",IF(K48=4,"新庄東B",IF(K48=5,"新庄北",IF(K48=6,"酒田北",IF(K48=7,"北村山",IF(K48=8,"庄内農業"))))))))</f>
        <v>庄内農業</v>
      </c>
      <c r="M48" s="136">
        <v>8</v>
      </c>
      <c r="N48" s="136" t="str">
        <f>IF(M48=1,"鶴岡中央",IF(M48=2,"酒田工業",IF(M48=3,"酒田西",IF(M48=4,"新庄東B",IF(M48=5,"新庄北",IF(M48=6,"酒田北",IF(M48=7,"北村山",IF(M48=8,"庄内農業"))))))))</f>
        <v>庄内農業</v>
      </c>
      <c r="O48" s="137">
        <v>1</v>
      </c>
      <c r="P48" s="138" t="str">
        <f>IF(O48=1,"鶴岡中央",IF(O48=2,"酒田工業",IF(O48=3,"酒田西",IF(O48=4,"新庄東B",IF(O48=5,"新庄北",IF(O48=6,"酒田北",IF(O48=7,"北村山",IF(O48=8,"庄内農業"))))))))</f>
        <v>鶴岡中央</v>
      </c>
    </row>
    <row r="49" spans="1:16" ht="15" customHeight="1">
      <c r="A49" s="133"/>
      <c r="B49" s="134"/>
      <c r="C49" s="135"/>
      <c r="D49" s="139" t="s">
        <v>29</v>
      </c>
      <c r="E49" s="140"/>
      <c r="F49" s="140"/>
      <c r="G49" s="140"/>
      <c r="H49" s="141"/>
      <c r="I49" s="142"/>
      <c r="J49" s="143"/>
      <c r="K49" s="143"/>
      <c r="L49" s="143"/>
      <c r="M49" s="143"/>
      <c r="N49" s="143"/>
      <c r="O49" s="143"/>
      <c r="P49" s="144"/>
    </row>
    <row r="50" spans="1:16" ht="15" customHeight="1">
      <c r="A50" s="133"/>
      <c r="B50" s="134"/>
      <c r="C50" s="135">
        <v>0.4583333333333333</v>
      </c>
      <c r="D50" s="129">
        <v>4</v>
      </c>
      <c r="E50" s="130" t="str">
        <f>IF(D50=1,"鶴岡中央",IF(D50=2,"酒田工業",IF(D50=3,"酒田西",IF(D50=4,"新庄東B",IF(D50=5,"新庄北",IF(D50=6,"酒田北",IF(D50=7,"北村山",IF(D50=8,"庄内農業"))))))))</f>
        <v>新庄東B</v>
      </c>
      <c r="F50" s="130" t="s">
        <v>28</v>
      </c>
      <c r="G50" s="130">
        <v>5</v>
      </c>
      <c r="H50" s="130" t="str">
        <f>IF(G50=1,"鶴岡中央",IF(G50=2,"酒田工業",IF(G50=3,"酒田西",IF(G50=4,"新庄東B",IF(G50=5,"新庄北",IF(G50=6,"酒田北",IF(G50=7,"北村山",IF(G50=8,"庄内農業"))))))))</f>
        <v>新庄北</v>
      </c>
      <c r="I50" s="130">
        <v>2</v>
      </c>
      <c r="J50" s="130" t="str">
        <f>IF(I50=1,"鶴岡中央",IF(I50=2,"酒田工業",IF(I50=3,"酒田西",IF(I50=4,"新庄東B",IF(I50=5,"新庄北",IF(I50=6,"酒田北",IF(I50=7,"北村山",IF(I50=8,"庄内農業"))))))))</f>
        <v>酒田工業</v>
      </c>
      <c r="K50" s="130">
        <v>7</v>
      </c>
      <c r="L50" s="130" t="str">
        <f>IF(K50=1,"鶴岡中央",IF(K50=2,"酒田工業",IF(K50=3,"酒田西",IF(K50=4,"新庄東B",IF(K50=5,"新庄北",IF(K50=6,"酒田北",IF(K50=7,"北村山",IF(K50=8,"庄内農業"))))))))</f>
        <v>北村山</v>
      </c>
      <c r="M50" s="130">
        <v>7</v>
      </c>
      <c r="N50" s="130" t="str">
        <f>IF(M50=1,"鶴岡中央",IF(M50=2,"酒田工業",IF(M50=3,"酒田西",IF(M50=4,"新庄東B",IF(M50=5,"新庄北",IF(M50=6,"酒田北",IF(M50=7,"北村山",IF(M50=8,"庄内農業"))))))))</f>
        <v>北村山</v>
      </c>
      <c r="O50" s="130">
        <v>2</v>
      </c>
      <c r="P50" s="132" t="str">
        <f>IF(O50=1,"鶴岡中央",IF(O50=2,"酒田工業",IF(O50=3,"酒田西",IF(O50=4,"新庄東B",IF(O50=5,"新庄北",IF(O50=6,"酒田北",IF(O50=7,"北村山",IF(O50=8,"庄内農業"))))))))</f>
        <v>酒田工業</v>
      </c>
    </row>
    <row r="51" spans="1:16" ht="15" customHeight="1" thickBot="1">
      <c r="A51" s="145"/>
      <c r="B51" s="146"/>
      <c r="C51" s="147">
        <v>0.5416666666666666</v>
      </c>
      <c r="D51" s="148">
        <v>2</v>
      </c>
      <c r="E51" s="130" t="str">
        <f>IF(D51=1,"鶴岡中央",IF(D51=2,"酒田工業",IF(D51=3,"酒田西",IF(D51=4,"新庄東B",IF(D51=5,"新庄北",IF(D51=6,"酒田北",IF(D51=7,"北村山",IF(D51=8,"庄内農業"))))))))</f>
        <v>酒田工業</v>
      </c>
      <c r="F51" s="130" t="s">
        <v>28</v>
      </c>
      <c r="G51" s="136">
        <v>7</v>
      </c>
      <c r="H51" s="136" t="str">
        <f>IF(G51=1,"鶴岡中央",IF(G51=2,"酒田工業",IF(G51=3,"酒田西",IF(G51=4,"新庄東B",IF(G51=5,"新庄北",IF(G51=6,"酒田北",IF(G51=7,"北村山",IF(G51=8,"庄内農業"))))))))</f>
        <v>北村山</v>
      </c>
      <c r="I51" s="149">
        <v>4</v>
      </c>
      <c r="J51" s="149" t="str">
        <f>IF(I51=1,"鶴岡中央",IF(I51=2,"酒田工業",IF(I51=3,"酒田西",IF(I51=4,"新庄東B",IF(I51=5,"新庄北",IF(I51=6,"酒田北",IF(I51=7,"北村山",IF(I51=8,"庄内農業"))))))))</f>
        <v>新庄東B</v>
      </c>
      <c r="K51" s="149">
        <v>5</v>
      </c>
      <c r="L51" s="149" t="str">
        <f>IF(K51=1,"鶴岡中央",IF(K51=2,"酒田工業",IF(K51=3,"酒田西",IF(K51=4,"新庄東B",IF(K51=5,"新庄北",IF(K51=6,"酒田北",IF(K51=7,"北村山",IF(K51=8,"庄内農業"))))))))</f>
        <v>新庄北</v>
      </c>
      <c r="M51" s="149">
        <v>5</v>
      </c>
      <c r="N51" s="149" t="str">
        <f>IF(M51=1,"鶴岡中央",IF(M51=2,"酒田工業",IF(M51=3,"酒田西",IF(M51=4,"新庄東B",IF(M51=5,"新庄北",IF(M51=6,"酒田北",IF(M51=7,"北村山",IF(M51=8,"庄内農業"))))))))</f>
        <v>新庄北</v>
      </c>
      <c r="O51" s="149">
        <v>4</v>
      </c>
      <c r="P51" s="150" t="str">
        <f>IF(O51=1,"鶴岡中央",IF(O51=2,"酒田工業",IF(O51=3,"酒田西",IF(O51=4,"新庄東B",IF(O51=5,"新庄北",IF(O51=6,"酒田北",IF(O51=7,"北村山",IF(O51=8,"庄内農業"))))))))</f>
        <v>新庄東B</v>
      </c>
    </row>
    <row r="52" spans="1:16" ht="15" customHeight="1">
      <c r="A52" s="116">
        <v>2</v>
      </c>
      <c r="B52" s="117">
        <v>40390</v>
      </c>
      <c r="C52" s="118"/>
      <c r="D52" s="151" t="s">
        <v>1</v>
      </c>
      <c r="E52" s="152"/>
      <c r="F52" s="152"/>
      <c r="G52" s="152"/>
      <c r="H52" s="153"/>
      <c r="I52" s="151"/>
      <c r="J52" s="152"/>
      <c r="K52" s="152"/>
      <c r="L52" s="152"/>
      <c r="M52" s="152"/>
      <c r="N52" s="152"/>
      <c r="O52" s="152"/>
      <c r="P52" s="154"/>
    </row>
    <row r="53" spans="1:16" ht="15" customHeight="1">
      <c r="A53" s="126"/>
      <c r="B53" s="127"/>
      <c r="C53" s="128">
        <v>0.4583333333333333</v>
      </c>
      <c r="D53" s="148">
        <v>2</v>
      </c>
      <c r="E53" s="136" t="str">
        <f>IF(D53=1,"鶴岡中央",IF(D53=2,"酒田工業",IF(D53=3,"酒田西",IF(D53=4,"新庄東B",IF(D53=5,"新庄北",IF(D53=6,"酒田北",IF(D53=7,"北村山",IF(D53=8,"庄内農業"))))))))</f>
        <v>酒田工業</v>
      </c>
      <c r="F53" s="130" t="s">
        <v>28</v>
      </c>
      <c r="G53" s="136">
        <v>8</v>
      </c>
      <c r="H53" s="136" t="str">
        <f>IF(G53=1,"鶴岡中央",IF(G53=2,"酒田工業",IF(G53=3,"酒田西",IF(G53=4,"新庄東B",IF(G53=5,"新庄北",IF(G53=6,"酒田北",IF(G53=7,"北村山",IF(G53=8,"庄内農業"))))))))</f>
        <v>庄内農業</v>
      </c>
      <c r="I53" s="136">
        <v>7</v>
      </c>
      <c r="J53" s="136" t="str">
        <f>IF(I53=1,"鶴岡中央",IF(I53=2,"酒田工業",IF(I53=3,"酒田西",IF(I53=4,"新庄東B",IF(I53=5,"新庄北",IF(I53=6,"酒田北",IF(I53=7,"北村山",IF(I53=8,"庄内農業"))))))))</f>
        <v>北村山</v>
      </c>
      <c r="K53" s="137">
        <v>1</v>
      </c>
      <c r="L53" s="137" t="str">
        <f>IF(K53=1,"鶴岡中央",IF(K53=2,"酒田工業",IF(K53=3,"酒田西",IF(K53=4,"新庄東B",IF(K53=5,"新庄北",IF(K53=6,"酒田北",IF(K53=7,"北村山",IF(K53=8,"庄内農業"))))))))</f>
        <v>鶴岡中央</v>
      </c>
      <c r="M53" s="137">
        <v>1</v>
      </c>
      <c r="N53" s="137" t="str">
        <f>IF(M53=1,"鶴岡中央",IF(M53=2,"酒田工業",IF(M53=3,"酒田西",IF(M53=4,"新庄東B",IF(M53=5,"新庄北",IF(M53=6,"酒田北",IF(M53=7,"北村山",IF(M53=8,"庄内農業"))))))))</f>
        <v>鶴岡中央</v>
      </c>
      <c r="O53" s="137">
        <v>7</v>
      </c>
      <c r="P53" s="138" t="str">
        <f>IF(O53=1,"鶴岡中央",IF(O53=2,"酒田工業",IF(O53=3,"酒田西",IF(O53=4,"新庄東B",IF(O53=5,"新庄北",IF(O53=6,"酒田北",IF(O53=7,"北村山",IF(O53=8,"庄内農業"))))))))</f>
        <v>北村山</v>
      </c>
    </row>
    <row r="54" spans="1:16" ht="15" customHeight="1">
      <c r="A54" s="133"/>
      <c r="B54" s="134"/>
      <c r="C54" s="135">
        <v>0.5416666666666666</v>
      </c>
      <c r="D54" s="129">
        <v>1</v>
      </c>
      <c r="E54" s="130" t="str">
        <f>IF(D54=1,"鶴岡中央",IF(D54=2,"酒田工業",IF(D54=3,"酒田西",IF(D54=4,"新庄東B",IF(D54=5,"新庄北",IF(D54=6,"酒田北",IF(D54=7,"北村山",IF(D54=8,"庄内農業"))))))))</f>
        <v>鶴岡中央</v>
      </c>
      <c r="F54" s="130" t="s">
        <v>28</v>
      </c>
      <c r="G54" s="130">
        <v>7</v>
      </c>
      <c r="H54" s="130" t="str">
        <f>IF(G54=1,"鶴岡中央",IF(G54=2,"酒田工業",IF(G54=3,"酒田西",IF(G54=4,"新庄東B",IF(G54=5,"新庄北",IF(G54=6,"酒田北",IF(G54=7,"北村山",IF(G54=8,"庄内農業"))))))))</f>
        <v>北村山</v>
      </c>
      <c r="I54" s="130">
        <v>8</v>
      </c>
      <c r="J54" s="130" t="str">
        <f>IF(I54=1,"鶴岡中央",IF(I54=2,"酒田工業",IF(I54=3,"酒田西",IF(I54=4,"新庄東B",IF(I54=5,"新庄北",IF(I54=6,"酒田北",IF(I54=7,"北村山",IF(I54=8,"庄内農業"))))))))</f>
        <v>庄内農業</v>
      </c>
      <c r="K54" s="131">
        <v>2</v>
      </c>
      <c r="L54" s="131" t="str">
        <f>IF(K54=1,"鶴岡中央",IF(K54=2,"酒田工業",IF(K54=3,"酒田西",IF(K54=4,"新庄東B",IF(K54=5,"新庄北",IF(K54=6,"酒田北",IF(K54=7,"北村山",IF(K54=8,"庄内農業"))))))))</f>
        <v>酒田工業</v>
      </c>
      <c r="M54" s="131">
        <v>2</v>
      </c>
      <c r="N54" s="131" t="str">
        <f>IF(M54=1,"鶴岡中央",IF(M54=2,"酒田工業",IF(M54=3,"酒田西",IF(M54=4,"新庄東B",IF(M54=5,"新庄北",IF(M54=6,"酒田北",IF(M54=7,"北村山",IF(M54=8,"庄内農業"))))))))</f>
        <v>酒田工業</v>
      </c>
      <c r="O54" s="131">
        <v>8</v>
      </c>
      <c r="P54" s="132" t="str">
        <f>IF(O54=1,"鶴岡中央",IF(O54=2,"酒田工業",IF(O54=3,"酒田西",IF(O54=4,"新庄東B",IF(O54=5,"新庄北",IF(O54=6,"酒田北",IF(O54=7,"北村山",IF(O54=8,"庄内農業"))))))))</f>
        <v>庄内農業</v>
      </c>
    </row>
    <row r="55" spans="1:16" ht="15" customHeight="1">
      <c r="A55" s="133"/>
      <c r="B55" s="134"/>
      <c r="C55" s="135"/>
      <c r="D55" s="155" t="s">
        <v>29</v>
      </c>
      <c r="E55" s="156"/>
      <c r="F55" s="156"/>
      <c r="G55" s="156"/>
      <c r="H55" s="157"/>
      <c r="I55" s="142"/>
      <c r="J55" s="143"/>
      <c r="K55" s="143"/>
      <c r="L55" s="143"/>
      <c r="M55" s="143"/>
      <c r="N55" s="143"/>
      <c r="O55" s="143"/>
      <c r="P55" s="144"/>
    </row>
    <row r="56" spans="1:16" ht="15" customHeight="1">
      <c r="A56" s="133"/>
      <c r="B56" s="134"/>
      <c r="C56" s="135">
        <v>0.4583333333333333</v>
      </c>
      <c r="D56" s="148">
        <v>3</v>
      </c>
      <c r="E56" s="136" t="str">
        <f>IF(D56=1,"鶴岡中央",IF(D56=2,"酒田工業",IF(D56=3,"酒田西",IF(D56=4,"新庄東B",IF(D56=5,"新庄北",IF(D56=6,"酒田北",IF(D56=7,"北村山",IF(D56=8,"庄内農業"))))))))</f>
        <v>酒田西</v>
      </c>
      <c r="F56" s="130" t="s">
        <v>28</v>
      </c>
      <c r="G56" s="136">
        <v>5</v>
      </c>
      <c r="H56" s="136" t="str">
        <f>IF(G56=1,"鶴岡中央",IF(G56=2,"酒田工業",IF(G56=3,"酒田西",IF(G56=4,"新庄東B",IF(G56=5,"新庄北",IF(G56=6,"酒田北",IF(G56=7,"北村山",IF(G56=8,"庄内農業"))))))))</f>
        <v>新庄北</v>
      </c>
      <c r="I56" s="136">
        <v>6</v>
      </c>
      <c r="J56" s="136" t="str">
        <f>IF(I56=1,"鶴岡中央",IF(I56=2,"酒田工業",IF(I56=3,"酒田西",IF(I56=4,"新庄東B",IF(I56=5,"新庄北",IF(I56=6,"酒田北",IF(I56=7,"北村山",IF(I56=8,"庄内農業"))))))))</f>
        <v>酒田北</v>
      </c>
      <c r="K56" s="137">
        <v>4</v>
      </c>
      <c r="L56" s="137" t="str">
        <f>IF(K56=1,"鶴岡中央",IF(K56=2,"酒田工業",IF(K56=3,"酒田西",IF(K56=4,"新庄東B",IF(K56=5,"新庄北",IF(K56=6,"酒田北",IF(K56=7,"北村山",IF(K56=8,"庄内農業"))))))))</f>
        <v>新庄東B</v>
      </c>
      <c r="M56" s="137">
        <v>4</v>
      </c>
      <c r="N56" s="137" t="str">
        <f>IF(M56=1,"鶴岡中央",IF(M56=2,"酒田工業",IF(M56=3,"酒田西",IF(M56=4,"新庄東B",IF(M56=5,"新庄北",IF(M56=6,"酒田北",IF(M56=7,"北村山",IF(M56=8,"庄内農業"))))))))</f>
        <v>新庄東B</v>
      </c>
      <c r="O56" s="137">
        <v>6</v>
      </c>
      <c r="P56" s="138" t="str">
        <f>IF(O56=1,"鶴岡中央",IF(O56=2,"酒田工業",IF(O56=3,"酒田西",IF(O56=4,"新庄東B",IF(O56=5,"新庄北",IF(O56=6,"酒田北",IF(O56=7,"北村山",IF(O56=8,"庄内農業"))))))))</f>
        <v>酒田北</v>
      </c>
    </row>
    <row r="57" spans="1:16" ht="15" customHeight="1" thickBot="1">
      <c r="A57" s="145"/>
      <c r="B57" s="146"/>
      <c r="C57" s="147">
        <v>0.5416666666666666</v>
      </c>
      <c r="D57" s="158">
        <v>4</v>
      </c>
      <c r="E57" s="149" t="str">
        <f>IF(D57=1,"鶴岡中央",IF(D57=2,"酒田工業",IF(D57=3,"酒田西",IF(D57=4,"新庄東B",IF(D57=5,"新庄北",IF(D57=6,"酒田北",IF(D57=7,"北村山",IF(D57=8,"庄内農業"))))))))</f>
        <v>新庄東B</v>
      </c>
      <c r="F57" s="149" t="s">
        <v>28</v>
      </c>
      <c r="G57" s="149">
        <v>6</v>
      </c>
      <c r="H57" s="149" t="str">
        <f>IF(G57=1,"鶴岡中央",IF(G57=2,"酒田工業",IF(G57=3,"酒田西",IF(G57=4,"新庄東B",IF(G57=5,"新庄北",IF(G57=6,"酒田北",IF(G57=7,"北村山",IF(G57=8,"庄内農業"))))))))</f>
        <v>酒田北</v>
      </c>
      <c r="I57" s="149">
        <v>5</v>
      </c>
      <c r="J57" s="149" t="str">
        <f>IF(I57=1,"鶴岡中央",IF(I57=2,"酒田工業",IF(I57=3,"酒田西",IF(I57=4,"新庄東B",IF(I57=5,"新庄北",IF(I57=6,"酒田北",IF(I57=7,"北村山",IF(I57=8,"庄内農業"))))))))</f>
        <v>新庄北</v>
      </c>
      <c r="K57" s="159">
        <v>3</v>
      </c>
      <c r="L57" s="159" t="str">
        <f>IF(K57=1,"鶴岡中央",IF(K57=2,"酒田工業",IF(K57=3,"酒田西",IF(K57=4,"新庄東B",IF(K57=5,"新庄北",IF(K57=6,"酒田北",IF(K57=7,"北村山",IF(K57=8,"庄内農業"))))))))</f>
        <v>酒田西</v>
      </c>
      <c r="M57" s="159">
        <v>3</v>
      </c>
      <c r="N57" s="159" t="str">
        <f>IF(M57=1,"鶴岡中央",IF(M57=2,"酒田工業",IF(M57=3,"酒田西",IF(M57=4,"新庄東B",IF(M57=5,"新庄北",IF(M57=6,"酒田北",IF(M57=7,"北村山",IF(M57=8,"庄内農業"))))))))</f>
        <v>酒田西</v>
      </c>
      <c r="O57" s="159">
        <v>5</v>
      </c>
      <c r="P57" s="150" t="str">
        <f>IF(O57=1,"鶴岡中央",IF(O57=2,"酒田工業",IF(O57=3,"酒田西",IF(O57=4,"新庄東B",IF(O57=5,"新庄北",IF(O57=6,"酒田北",IF(O57=7,"北村山",IF(O57=8,"庄内農業"))))))))</f>
        <v>新庄北</v>
      </c>
    </row>
    <row r="58" spans="1:16" ht="15" customHeight="1">
      <c r="A58" s="116">
        <v>3</v>
      </c>
      <c r="B58" s="117">
        <v>40397</v>
      </c>
      <c r="C58" s="118"/>
      <c r="D58" s="119" t="s">
        <v>32</v>
      </c>
      <c r="E58" s="120"/>
      <c r="F58" s="120"/>
      <c r="G58" s="120"/>
      <c r="H58" s="121"/>
      <c r="I58" s="151"/>
      <c r="J58" s="152"/>
      <c r="K58" s="152"/>
      <c r="L58" s="152"/>
      <c r="M58" s="152"/>
      <c r="N58" s="152"/>
      <c r="O58" s="152"/>
      <c r="P58" s="154"/>
    </row>
    <row r="59" spans="1:16" ht="15" customHeight="1">
      <c r="A59" s="126"/>
      <c r="B59" s="127"/>
      <c r="C59" s="128">
        <v>0.4583333333333333</v>
      </c>
      <c r="D59" s="129">
        <v>1</v>
      </c>
      <c r="E59" s="130" t="str">
        <f>IF(D59=1,"鶴岡中央",IF(D59=2,"酒田工業",IF(D59=3,"酒田西",IF(D59=4,"新庄東B",IF(D59=5,"新庄北",IF(D59=6,"酒田北",IF(D59=7,"北村山",IF(D59=8,"庄内農業"))))))))</f>
        <v>鶴岡中央</v>
      </c>
      <c r="F59" s="130" t="s">
        <v>28</v>
      </c>
      <c r="G59" s="130">
        <v>6</v>
      </c>
      <c r="H59" s="130" t="str">
        <f>IF(G59=1,"鶴岡中央",IF(G59=2,"酒田工業",IF(G59=3,"酒田西",IF(G59=4,"新庄東B",IF(G59=5,"新庄北",IF(G59=6,"酒田北",IF(G59=7,"北村山",IF(G59=8,"庄内農業"))))))))</f>
        <v>酒田北</v>
      </c>
      <c r="I59" s="130">
        <v>2</v>
      </c>
      <c r="J59" s="130" t="str">
        <f>IF(I59=1,"鶴岡中央",IF(I59=2,"酒田工業",IF(I59=3,"酒田西",IF(I59=4,"新庄東B",IF(I59=5,"新庄北",IF(I59=6,"酒田北",IF(I59=7,"北村山",IF(I59=8,"庄内農業"))))))))</f>
        <v>酒田工業</v>
      </c>
      <c r="K59" s="131">
        <v>5</v>
      </c>
      <c r="L59" s="131" t="str">
        <f>IF(K59=1,"鶴岡中央",IF(K59=2,"酒田工業",IF(K59=3,"酒田西",IF(K59=4,"新庄東B",IF(K59=5,"新庄北",IF(K59=6,"酒田北",IF(K59=7,"北村山",IF(K59=8,"庄内農業"))))))))</f>
        <v>新庄北</v>
      </c>
      <c r="M59" s="131">
        <v>5</v>
      </c>
      <c r="N59" s="131" t="str">
        <f>IF(M59=1,"鶴岡中央",IF(M59=2,"酒田工業",IF(M59=3,"酒田西",IF(M59=4,"新庄東B",IF(M59=5,"新庄北",IF(M59=6,"酒田北",IF(M59=7,"北村山",IF(M59=8,"庄内農業"))))))))</f>
        <v>新庄北</v>
      </c>
      <c r="O59" s="131">
        <v>2</v>
      </c>
      <c r="P59" s="132" t="str">
        <f>IF(O59=1,"鶴岡中央",IF(O59=2,"酒田工業",IF(O59=3,"酒田西",IF(O59=4,"新庄東B",IF(O59=5,"新庄北",IF(O59=6,"酒田北",IF(O59=7,"北村山",IF(O59=8,"庄内農業"))))))))</f>
        <v>酒田工業</v>
      </c>
    </row>
    <row r="60" spans="1:16" ht="15" customHeight="1">
      <c r="A60" s="133"/>
      <c r="B60" s="134"/>
      <c r="C60" s="135">
        <v>0.5416666666666666</v>
      </c>
      <c r="D60" s="148">
        <v>2</v>
      </c>
      <c r="E60" s="136" t="str">
        <f>IF(D60=1,"鶴岡中央",IF(D60=2,"酒田工業",IF(D60=3,"酒田西",IF(D60=4,"新庄東B",IF(D60=5,"新庄北",IF(D60=6,"酒田北",IF(D60=7,"北村山",IF(D60=8,"庄内農業"))))))))</f>
        <v>酒田工業</v>
      </c>
      <c r="F60" s="130" t="s">
        <v>28</v>
      </c>
      <c r="G60" s="136">
        <v>5</v>
      </c>
      <c r="H60" s="136" t="str">
        <f>IF(G60=1,"鶴岡中央",IF(G60=2,"酒田工業",IF(G60=3,"酒田西",IF(G60=4,"新庄東B",IF(G60=5,"新庄北",IF(G60=6,"酒田北",IF(G60=7,"北村山",IF(G60=8,"庄内農業"))))))))</f>
        <v>新庄北</v>
      </c>
      <c r="I60" s="136">
        <v>1</v>
      </c>
      <c r="J60" s="136" t="str">
        <f>IF(I60=1,"鶴岡中央",IF(I60=2,"酒田工業",IF(I60=3,"酒田西",IF(I60=4,"新庄東B",IF(I60=5,"新庄北",IF(I60=6,"酒田北",IF(I60=7,"北村山",IF(I60=8,"庄内農業"))))))))</f>
        <v>鶴岡中央</v>
      </c>
      <c r="K60" s="137">
        <v>6</v>
      </c>
      <c r="L60" s="137" t="str">
        <f>IF(K60=1,"鶴岡中央",IF(K60=2,"酒田工業",IF(K60=3,"酒田西",IF(K60=4,"新庄東B",IF(K60=5,"新庄北",IF(K60=6,"酒田北",IF(K60=7,"北村山",IF(K60=8,"庄内農業"))))))))</f>
        <v>酒田北</v>
      </c>
      <c r="M60" s="137">
        <v>6</v>
      </c>
      <c r="N60" s="137" t="str">
        <f>IF(M60=1,"鶴岡中央",IF(M60=2,"酒田工業",IF(M60=3,"酒田西",IF(M60=4,"新庄東B",IF(M60=5,"新庄北",IF(M60=6,"酒田北",IF(M60=7,"北村山",IF(M60=8,"庄内農業"))))))))</f>
        <v>酒田北</v>
      </c>
      <c r="O60" s="137">
        <v>1</v>
      </c>
      <c r="P60" s="138" t="str">
        <f>IF(O60=1,"鶴岡中央",IF(O60=2,"酒田工業",IF(O60=3,"酒田西",IF(O60=4,"新庄東B",IF(O60=5,"新庄北",IF(O60=6,"酒田北",IF(O60=7,"北村山",IF(O60=8,"庄内農業"))))))))</f>
        <v>鶴岡中央</v>
      </c>
    </row>
    <row r="61" spans="1:16" ht="15" customHeight="1">
      <c r="A61" s="133"/>
      <c r="B61" s="134"/>
      <c r="C61" s="135"/>
      <c r="D61" s="155" t="s">
        <v>33</v>
      </c>
      <c r="E61" s="156"/>
      <c r="F61" s="156"/>
      <c r="G61" s="156"/>
      <c r="H61" s="157"/>
      <c r="I61" s="142"/>
      <c r="J61" s="143"/>
      <c r="K61" s="143"/>
      <c r="L61" s="143"/>
      <c r="M61" s="143"/>
      <c r="N61" s="143"/>
      <c r="O61" s="143"/>
      <c r="P61" s="144"/>
    </row>
    <row r="62" spans="1:16" ht="15" customHeight="1">
      <c r="A62" s="133"/>
      <c r="B62" s="134"/>
      <c r="C62" s="135">
        <v>0.4583333333333333</v>
      </c>
      <c r="D62" s="148">
        <v>3</v>
      </c>
      <c r="E62" s="136" t="str">
        <f>IF(D62=1,"鶴岡中央",IF(D62=2,"酒田工業",IF(D62=3,"酒田西",IF(D62=4,"新庄東B",IF(D62=5,"新庄北",IF(D62=6,"酒田北",IF(D62=7,"北村山",IF(D62=8,"庄内農業"))))))))</f>
        <v>酒田西</v>
      </c>
      <c r="F62" s="130" t="s">
        <v>28</v>
      </c>
      <c r="G62" s="136">
        <v>8</v>
      </c>
      <c r="H62" s="136" t="str">
        <f>IF(G62=1,"鶴岡中央",IF(G62=2,"酒田工業",IF(G62=3,"酒田西",IF(G62=4,"新庄東B",IF(G62=5,"新庄北",IF(G62=6,"酒田北",IF(G62=7,"北村山",IF(G62=8,"庄内農業"))))))))</f>
        <v>庄内農業</v>
      </c>
      <c r="I62" s="136">
        <v>4</v>
      </c>
      <c r="J62" s="136" t="str">
        <f>IF(I62=1,"鶴岡中央",IF(I62=2,"酒田工業",IF(I62=3,"酒田西",IF(I62=4,"新庄東B",IF(I62=5,"新庄北",IF(I62=6,"酒田北",IF(I62=7,"北村山",IF(I62=8,"庄内農業"))))))))</f>
        <v>新庄東B</v>
      </c>
      <c r="K62" s="137">
        <v>7</v>
      </c>
      <c r="L62" s="137" t="str">
        <f>IF(K62=1,"鶴岡中央",IF(K62=2,"酒田工業",IF(K62=3,"酒田西",IF(K62=4,"新庄東B",IF(K62=5,"新庄北",IF(K62=6,"酒田北",IF(K62=7,"北村山",IF(K62=8,"庄内農業"))))))))</f>
        <v>北村山</v>
      </c>
      <c r="M62" s="137">
        <v>7</v>
      </c>
      <c r="N62" s="137" t="str">
        <f>IF(M62=1,"鶴岡中央",IF(M62=2,"酒田工業",IF(M62=3,"酒田西",IF(M62=4,"新庄東B",IF(M62=5,"新庄北",IF(M62=6,"酒田北",IF(M62=7,"北村山",IF(M62=8,"庄内農業"))))))))</f>
        <v>北村山</v>
      </c>
      <c r="O62" s="137">
        <v>4</v>
      </c>
      <c r="P62" s="138" t="str">
        <f>IF(O62=1,"鶴岡中央",IF(O62=2,"酒田工業",IF(O62=3,"酒田西",IF(O62=4,"新庄東B",IF(O62=5,"新庄北",IF(O62=6,"酒田北",IF(O62=7,"北村山",IF(O62=8,"庄内農業"))))))))</f>
        <v>新庄東B</v>
      </c>
    </row>
    <row r="63" spans="1:16" ht="15" customHeight="1" thickBot="1">
      <c r="A63" s="145"/>
      <c r="B63" s="146"/>
      <c r="C63" s="147">
        <v>0.5416666666666666</v>
      </c>
      <c r="D63" s="158">
        <v>4</v>
      </c>
      <c r="E63" s="149" t="str">
        <f>IF(D63=1,"鶴岡中央",IF(D63=2,"酒田工業",IF(D63=3,"酒田西",IF(D63=4,"新庄東B",IF(D63=5,"新庄北",IF(D63=6,"酒田北",IF(D63=7,"北村山",IF(D63=8,"庄内農業"))))))))</f>
        <v>新庄東B</v>
      </c>
      <c r="F63" s="149" t="s">
        <v>28</v>
      </c>
      <c r="G63" s="149">
        <v>7</v>
      </c>
      <c r="H63" s="149" t="str">
        <f>IF(G63=1,"鶴岡中央",IF(G63=2,"酒田工業",IF(G63=3,"酒田西",IF(G63=4,"新庄東B",IF(G63=5,"新庄北",IF(G63=6,"酒田北",IF(G63=7,"北村山",IF(G63=8,"庄内農業"))))))))</f>
        <v>北村山</v>
      </c>
      <c r="I63" s="149">
        <v>3</v>
      </c>
      <c r="J63" s="149" t="str">
        <f>IF(I63=1,"鶴岡中央",IF(I63=2,"酒田工業",IF(I63=3,"酒田西",IF(I63=4,"新庄東B",IF(I63=5,"新庄北",IF(I63=6,"酒田北",IF(I63=7,"北村山",IF(I63=8,"庄内農業"))))))))</f>
        <v>酒田西</v>
      </c>
      <c r="K63" s="159">
        <v>8</v>
      </c>
      <c r="L63" s="159" t="str">
        <f>IF(K63=1,"鶴岡中央",IF(K63=2,"酒田工業",IF(K63=3,"酒田西",IF(K63=4,"新庄東B",IF(K63=5,"新庄北",IF(K63=6,"酒田北",IF(K63=7,"北村山",IF(K63=8,"庄内農業"))))))))</f>
        <v>庄内農業</v>
      </c>
      <c r="M63" s="159">
        <v>8</v>
      </c>
      <c r="N63" s="159" t="str">
        <f>IF(M63=1,"鶴岡中央",IF(M63=2,"酒田工業",IF(M63=3,"酒田西",IF(M63=4,"新庄東B",IF(M63=5,"新庄北",IF(M63=6,"酒田北",IF(M63=7,"北村山",IF(M63=8,"庄内農業"))))))))</f>
        <v>庄内農業</v>
      </c>
      <c r="O63" s="159">
        <v>3</v>
      </c>
      <c r="P63" s="150" t="str">
        <f>IF(O63=1,"鶴岡中央",IF(O63=2,"酒田工業",IF(O63=3,"酒田西",IF(O63=4,"新庄東B",IF(O63=5,"新庄北",IF(O63=6,"酒田北",IF(O63=7,"北村山",IF(O63=8,"庄内農業"))))))))</f>
        <v>酒田西</v>
      </c>
    </row>
    <row r="64" spans="1:16" ht="15" customHeight="1">
      <c r="A64" s="116">
        <v>4</v>
      </c>
      <c r="B64" s="117">
        <v>40406</v>
      </c>
      <c r="C64" s="160"/>
      <c r="D64" s="151" t="s">
        <v>29</v>
      </c>
      <c r="E64" s="152"/>
      <c r="F64" s="152"/>
      <c r="G64" s="152"/>
      <c r="H64" s="153"/>
      <c r="I64" s="151"/>
      <c r="J64" s="152"/>
      <c r="K64" s="152"/>
      <c r="L64" s="152"/>
      <c r="M64" s="152"/>
      <c r="N64" s="152"/>
      <c r="O64" s="152"/>
      <c r="P64" s="154"/>
    </row>
    <row r="65" spans="1:16" ht="15" customHeight="1">
      <c r="A65" s="126"/>
      <c r="B65" s="127"/>
      <c r="C65" s="128">
        <v>0.4583333333333333</v>
      </c>
      <c r="D65" s="129">
        <v>1</v>
      </c>
      <c r="E65" s="130" t="str">
        <f>IF(D65=1,"鶴岡中央",IF(D65=2,"酒田工業",IF(D65=3,"酒田西",IF(D65=4,"新庄東B",IF(D65=5,"新庄北",IF(D65=6,"酒田北",IF(D65=7,"北村山",IF(D65=8,"庄内農業"))))))))</f>
        <v>鶴岡中央</v>
      </c>
      <c r="F65" s="130" t="s">
        <v>28</v>
      </c>
      <c r="G65" s="130">
        <v>5</v>
      </c>
      <c r="H65" s="130" t="str">
        <f>IF(G65=1,"鶴岡中央",IF(G65=2,"酒田工業",IF(G65=3,"酒田西",IF(G65=4,"新庄東B",IF(G65=5,"新庄北",IF(G65=6,"酒田北",IF(G65=7,"北村山",IF(G65=8,"庄内農業"))))))))</f>
        <v>新庄北</v>
      </c>
      <c r="I65" s="130">
        <v>7</v>
      </c>
      <c r="J65" s="130" t="str">
        <f>IF(I65=1,"鶴岡中央",IF(I65=2,"酒田工業",IF(I65=3,"酒田西",IF(I65=4,"新庄東B",IF(I65=5,"新庄北",IF(I65=6,"酒田北",IF(I65=7,"北村山",IF(I65=8,"庄内農業"))))))))</f>
        <v>北村山</v>
      </c>
      <c r="K65" s="131">
        <v>3</v>
      </c>
      <c r="L65" s="131" t="str">
        <f>IF(K65=1,"鶴岡中央",IF(K65=2,"酒田工業",IF(K65=3,"酒田西",IF(K65=4,"新庄東B",IF(K65=5,"新庄北",IF(K65=6,"酒田北",IF(K65=7,"北村山",IF(K65=8,"庄内農業"))))))))</f>
        <v>酒田西</v>
      </c>
      <c r="M65" s="131">
        <v>3</v>
      </c>
      <c r="N65" s="131" t="str">
        <f>IF(M65=1,"鶴岡中央",IF(M65=2,"酒田工業",IF(M65=3,"酒田西",IF(M65=4,"新庄東B",IF(M65=5,"新庄北",IF(M65=6,"酒田北",IF(M65=7,"北村山",IF(M65=8,"庄内農業"))))))))</f>
        <v>酒田西</v>
      </c>
      <c r="O65" s="131">
        <v>7</v>
      </c>
      <c r="P65" s="132" t="str">
        <f>IF(O65=1,"鶴岡中央",IF(O65=2,"酒田工業",IF(O65=3,"酒田西",IF(O65=4,"新庄東B",IF(O65=5,"新庄北",IF(O65=6,"酒田北",IF(O65=7,"北村山",IF(O65=8,"庄内農業"))))))))</f>
        <v>北村山</v>
      </c>
    </row>
    <row r="66" spans="1:16" ht="15" customHeight="1">
      <c r="A66" s="133"/>
      <c r="B66" s="134"/>
      <c r="C66" s="135">
        <v>0.5416666666666666</v>
      </c>
      <c r="D66" s="148">
        <v>3</v>
      </c>
      <c r="E66" s="136" t="str">
        <f>IF(D66=1,"鶴岡中央",IF(D66=2,"酒田工業",IF(D66=3,"酒田西",IF(D66=4,"新庄東B",IF(D66=5,"新庄北",IF(D66=6,"酒田北",IF(D66=7,"北村山",IF(D66=8,"庄内農業"))))))))</f>
        <v>酒田西</v>
      </c>
      <c r="F66" s="130" t="s">
        <v>28</v>
      </c>
      <c r="G66" s="136">
        <v>7</v>
      </c>
      <c r="H66" s="136" t="str">
        <f>IF(G66=1,"鶴岡中央",IF(G66=2,"酒田工業",IF(G66=3,"酒田西",IF(G66=4,"新庄東B",IF(G66=5,"新庄北",IF(G66=6,"酒田北",IF(G66=7,"北村山",IF(G66=8,"庄内農業"))))))))</f>
        <v>北村山</v>
      </c>
      <c r="I66" s="136">
        <v>5</v>
      </c>
      <c r="J66" s="136" t="str">
        <f>IF(I66=1,"鶴岡中央",IF(I66=2,"酒田工業",IF(I66=3,"酒田西",IF(I66=4,"新庄東B",IF(I66=5,"新庄北",IF(I66=6,"酒田北",IF(I66=7,"北村山",IF(I66=8,"庄内農業"))))))))</f>
        <v>新庄北</v>
      </c>
      <c r="K66" s="137">
        <v>1</v>
      </c>
      <c r="L66" s="137" t="str">
        <f>IF(K66=1,"鶴岡中央",IF(K66=2,"酒田工業",IF(K66=3,"酒田西",IF(K66=4,"新庄東B",IF(K66=5,"新庄北",IF(K66=6,"酒田北",IF(K66=7,"北村山",IF(K66=8,"庄内農業"))))))))</f>
        <v>鶴岡中央</v>
      </c>
      <c r="M66" s="137">
        <v>1</v>
      </c>
      <c r="N66" s="137" t="str">
        <f>IF(M66=1,"鶴岡中央",IF(M66=2,"酒田工業",IF(M66=3,"酒田西",IF(M66=4,"新庄東B",IF(M66=5,"新庄北",IF(M66=6,"酒田北",IF(M66=7,"北村山",IF(M66=8,"庄内農業"))))))))</f>
        <v>鶴岡中央</v>
      </c>
      <c r="O66" s="137">
        <v>5</v>
      </c>
      <c r="P66" s="138" t="str">
        <f>IF(O66=1,"鶴岡中央",IF(O66=2,"酒田工業",IF(O66=3,"酒田西",IF(O66=4,"新庄東B",IF(O66=5,"新庄北",IF(O66=6,"酒田北",IF(O66=7,"北村山",IF(O66=8,"庄内農業"))))))))</f>
        <v>新庄北</v>
      </c>
    </row>
    <row r="67" spans="1:16" ht="15" customHeight="1">
      <c r="A67" s="133"/>
      <c r="B67" s="134"/>
      <c r="C67" s="135"/>
      <c r="D67" s="155" t="s">
        <v>33</v>
      </c>
      <c r="E67" s="156"/>
      <c r="F67" s="156"/>
      <c r="G67" s="156"/>
      <c r="H67" s="157"/>
      <c r="I67" s="142"/>
      <c r="J67" s="143"/>
      <c r="K67" s="143"/>
      <c r="L67" s="143"/>
      <c r="M67" s="143"/>
      <c r="N67" s="143"/>
      <c r="O67" s="143"/>
      <c r="P67" s="144"/>
    </row>
    <row r="68" spans="1:16" ht="15" customHeight="1">
      <c r="A68" s="133"/>
      <c r="B68" s="134"/>
      <c r="C68" s="128">
        <v>0.4166666666666667</v>
      </c>
      <c r="D68" s="148">
        <v>2</v>
      </c>
      <c r="E68" s="136" t="str">
        <f>IF(D68=1,"鶴岡中央",IF(D68=2,"酒田工業",IF(D68=3,"酒田西",IF(D68=4,"新庄東B",IF(D68=5,"新庄北",IF(D68=6,"酒田北",IF(D68=7,"北村山",IF(D68=8,"庄内農業"))))))))</f>
        <v>酒田工業</v>
      </c>
      <c r="F68" s="130" t="s">
        <v>28</v>
      </c>
      <c r="G68" s="136">
        <v>6</v>
      </c>
      <c r="H68" s="136" t="str">
        <f>IF(G68=1,"鶴岡中央",IF(G68=2,"酒田工業",IF(G68=3,"酒田西",IF(G68=4,"新庄東B",IF(G68=5,"新庄北",IF(G68=6,"酒田北",IF(G68=7,"北村山",IF(G68=8,"庄内農業"))))))))</f>
        <v>酒田北</v>
      </c>
      <c r="I68" s="136">
        <v>8</v>
      </c>
      <c r="J68" s="136" t="str">
        <f>IF(I68=1,"鶴岡中央",IF(I68=2,"酒田工業",IF(I68=3,"酒田西",IF(I68=4,"新庄東B",IF(I68=5,"新庄北",IF(I68=6,"酒田北",IF(I68=7,"北村山",IF(I68=8,"庄内農業"))))))))</f>
        <v>庄内農業</v>
      </c>
      <c r="K68" s="137">
        <v>4</v>
      </c>
      <c r="L68" s="137" t="str">
        <f>IF(K68=1,"鶴岡中央",IF(K68=2,"酒田工業",IF(K68=3,"酒田西",IF(K68=4,"新庄東B",IF(K68=5,"新庄北",IF(K68=6,"酒田北",IF(K68=7,"北村山",IF(K68=8,"庄内農業"))))))))</f>
        <v>新庄東B</v>
      </c>
      <c r="M68" s="137">
        <v>4</v>
      </c>
      <c r="N68" s="137" t="str">
        <f>IF(M68=1,"鶴岡中央",IF(M68=2,"酒田工業",IF(M68=3,"酒田西",IF(M68=4,"新庄東B",IF(M68=5,"新庄北",IF(M68=6,"酒田北",IF(M68=7,"北村山",IF(M68=8,"庄内農業"))))))))</f>
        <v>新庄東B</v>
      </c>
      <c r="O68" s="137">
        <v>8</v>
      </c>
      <c r="P68" s="138" t="str">
        <f>IF(O68=1,"鶴岡中央",IF(O68=2,"酒田工業",IF(O68=3,"酒田西",IF(O68=4,"新庄東B",IF(O68=5,"新庄北",IF(O68=6,"酒田北",IF(O68=7,"北村山",IF(O68=8,"庄内農業"))))))))</f>
        <v>庄内農業</v>
      </c>
    </row>
    <row r="69" spans="1:16" ht="15" customHeight="1" thickBot="1">
      <c r="A69" s="145"/>
      <c r="B69" s="146"/>
      <c r="C69" s="135">
        <v>0.5</v>
      </c>
      <c r="D69" s="158">
        <v>4</v>
      </c>
      <c r="E69" s="149" t="str">
        <f>IF(D69=1,"鶴岡中央",IF(D69=2,"酒田工業",IF(D69=3,"酒田西",IF(D69=4,"新庄東B",IF(D69=5,"新庄北",IF(D69=6,"酒田北",IF(D69=7,"北村山",IF(D69=8,"庄内農業"))))))))</f>
        <v>新庄東B</v>
      </c>
      <c r="F69" s="149" t="s">
        <v>28</v>
      </c>
      <c r="G69" s="149">
        <v>8</v>
      </c>
      <c r="H69" s="149" t="str">
        <f>IF(G69=1,"鶴岡中央",IF(G69=2,"酒田工業",IF(G69=3,"酒田西",IF(G69=4,"新庄東B",IF(G69=5,"新庄北",IF(G69=6,"酒田北",IF(G69=7,"北村山",IF(G69=8,"庄内農業"))))))))</f>
        <v>庄内農業</v>
      </c>
      <c r="I69" s="149">
        <v>6</v>
      </c>
      <c r="J69" s="149" t="str">
        <f>IF(I69=1,"鶴岡中央",IF(I69=2,"酒田工業",IF(I69=3,"酒田西",IF(I69=4,"新庄東B",IF(I69=5,"新庄北",IF(I69=6,"酒田北",IF(I69=7,"北村山",IF(I69=8,"庄内農業"))))))))</f>
        <v>酒田北</v>
      </c>
      <c r="K69" s="159">
        <v>2</v>
      </c>
      <c r="L69" s="159" t="str">
        <f>IF(K69=1,"鶴岡中央",IF(K69=2,"酒田工業",IF(K69=3,"酒田西",IF(K69=4,"新庄東B",IF(K69=5,"新庄北",IF(K69=6,"酒田北",IF(K69=7,"北村山",IF(K69=8,"庄内農業"))))))))</f>
        <v>酒田工業</v>
      </c>
      <c r="M69" s="159">
        <v>2</v>
      </c>
      <c r="N69" s="159" t="str">
        <f>IF(M69=1,"鶴岡中央",IF(M69=2,"酒田工業",IF(M69=3,"酒田西",IF(M69=4,"新庄東B",IF(M69=5,"新庄北",IF(M69=6,"酒田北",IF(M69=7,"北村山",IF(M69=8,"庄内農業"))))))))</f>
        <v>酒田工業</v>
      </c>
      <c r="O69" s="159">
        <v>6</v>
      </c>
      <c r="P69" s="150" t="str">
        <f>IF(O69=1,"鶴岡中央",IF(O69=2,"酒田工業",IF(O69=3,"酒田西",IF(O69=4,"新庄東B",IF(O69=5,"新庄北",IF(O69=6,"酒田北",IF(O69=7,"北村山",IF(O69=8,"庄内農業"))))))))</f>
        <v>酒田北</v>
      </c>
    </row>
    <row r="70" spans="1:16" ht="15" customHeight="1">
      <c r="A70" s="116">
        <v>5</v>
      </c>
      <c r="B70" s="117">
        <v>40411</v>
      </c>
      <c r="C70" s="160"/>
      <c r="D70" s="119" t="s">
        <v>32</v>
      </c>
      <c r="E70" s="120"/>
      <c r="F70" s="120"/>
      <c r="G70" s="120"/>
      <c r="H70" s="121"/>
      <c r="I70" s="151"/>
      <c r="J70" s="152"/>
      <c r="K70" s="152"/>
      <c r="L70" s="152"/>
      <c r="M70" s="152"/>
      <c r="N70" s="152"/>
      <c r="O70" s="152"/>
      <c r="P70" s="154"/>
    </row>
    <row r="71" spans="1:16" ht="15" customHeight="1">
      <c r="A71" s="126"/>
      <c r="B71" s="127"/>
      <c r="C71" s="128">
        <v>0.4166666666666667</v>
      </c>
      <c r="D71" s="129">
        <v>1</v>
      </c>
      <c r="E71" s="130" t="str">
        <f>IF(D71=1,"鶴岡中央",IF(D71=2,"酒田工業",IF(D71=3,"酒田西",IF(D71=4,"新庄東B",IF(D71=5,"新庄北",IF(D71=6,"酒田北",IF(D71=7,"北村山",IF(D71=8,"庄内農業"))))))))</f>
        <v>鶴岡中央</v>
      </c>
      <c r="F71" s="130" t="s">
        <v>28</v>
      </c>
      <c r="G71" s="130">
        <v>4</v>
      </c>
      <c r="H71" s="130" t="str">
        <f>IF(G71=1,"鶴岡中央",IF(G71=2,"酒田工業",IF(G71=3,"酒田西",IF(G71=4,"新庄東B",IF(G71=5,"新庄北",IF(G71=6,"酒田北",IF(G71=7,"北村山",IF(G71=8,"庄内農業"))))))))</f>
        <v>新庄東B</v>
      </c>
      <c r="I71" s="130">
        <v>2</v>
      </c>
      <c r="J71" s="130" t="str">
        <f>IF(I71=1,"鶴岡中央",IF(I71=2,"酒田工業",IF(I71=3,"酒田西",IF(I71=4,"新庄東B",IF(I71=5,"新庄北",IF(I71=6,"酒田北",IF(I71=7,"北村山",IF(I71=8,"庄内農業"))))))))</f>
        <v>酒田工業</v>
      </c>
      <c r="K71" s="131">
        <v>3</v>
      </c>
      <c r="L71" s="131" t="str">
        <f>IF(K71=1,"鶴岡中央",IF(K71=2,"酒田工業",IF(K71=3,"酒田西",IF(K71=4,"新庄東B",IF(K71=5,"新庄北",IF(K71=6,"酒田北",IF(K71=7,"北村山",IF(K71=8,"庄内農業"))))))))</f>
        <v>酒田西</v>
      </c>
      <c r="M71" s="131">
        <v>3</v>
      </c>
      <c r="N71" s="131" t="str">
        <f>IF(M71=1,"鶴岡中央",IF(M71=2,"酒田工業",IF(M71=3,"酒田西",IF(M71=4,"新庄東B",IF(M71=5,"新庄北",IF(M71=6,"酒田北",IF(M71=7,"北村山",IF(M71=8,"庄内農業"))))))))</f>
        <v>酒田西</v>
      </c>
      <c r="O71" s="131">
        <v>2</v>
      </c>
      <c r="P71" s="132" t="str">
        <f>IF(O71=1,"鶴岡中央",IF(O71=2,"酒田工業",IF(O71=3,"酒田西",IF(O71=4,"新庄東B",IF(O71=5,"新庄北",IF(O71=6,"酒田北",IF(O71=7,"北村山",IF(O71=8,"庄内農業"))))))))</f>
        <v>酒田工業</v>
      </c>
    </row>
    <row r="72" spans="1:16" ht="15" customHeight="1">
      <c r="A72" s="133"/>
      <c r="B72" s="134"/>
      <c r="C72" s="135">
        <v>0.5</v>
      </c>
      <c r="D72" s="148">
        <v>2</v>
      </c>
      <c r="E72" s="136" t="str">
        <f>IF(D72=1,"鶴岡中央",IF(D72=2,"酒田工業",IF(D72=3,"酒田西",IF(D72=4,"新庄東B",IF(D72=5,"新庄北",IF(D72=6,"酒田北",IF(D72=7,"北村山",IF(D72=8,"庄内農業"))))))))</f>
        <v>酒田工業</v>
      </c>
      <c r="F72" s="130" t="s">
        <v>28</v>
      </c>
      <c r="G72" s="136">
        <v>3</v>
      </c>
      <c r="H72" s="136" t="str">
        <f>IF(G72=1,"鶴岡中央",IF(G72=2,"酒田工業",IF(G72=3,"酒田西",IF(G72=4,"新庄東B",IF(G72=5,"新庄北",IF(G72=6,"酒田北",IF(G72=7,"北村山",IF(G72=8,"庄内農業"))))))))</f>
        <v>酒田西</v>
      </c>
      <c r="I72" s="136">
        <v>1</v>
      </c>
      <c r="J72" s="136" t="str">
        <f>IF(I72=1,"鶴岡中央",IF(I72=2,"酒田工業",IF(I72=3,"酒田西",IF(I72=4,"新庄東B",IF(I72=5,"新庄北",IF(I72=6,"酒田北",IF(I72=7,"北村山",IF(I72=8,"庄内農業"))))))))</f>
        <v>鶴岡中央</v>
      </c>
      <c r="K72" s="137">
        <v>4</v>
      </c>
      <c r="L72" s="137" t="str">
        <f>IF(K72=1,"鶴岡中央",IF(K72=2,"酒田工業",IF(K72=3,"酒田西",IF(K72=4,"新庄東B",IF(K72=5,"新庄北",IF(K72=6,"酒田北",IF(K72=7,"北村山",IF(K72=8,"庄内農業"))))))))</f>
        <v>新庄東B</v>
      </c>
      <c r="M72" s="137">
        <v>4</v>
      </c>
      <c r="N72" s="137" t="str">
        <f>IF(M72=1,"鶴岡中央",IF(M72=2,"酒田工業",IF(M72=3,"酒田西",IF(M72=4,"新庄東B",IF(M72=5,"新庄北",IF(M72=6,"酒田北",IF(M72=7,"北村山",IF(M72=8,"庄内農業"))))))))</f>
        <v>新庄東B</v>
      </c>
      <c r="O72" s="137">
        <v>1</v>
      </c>
      <c r="P72" s="138" t="str">
        <f>IF(O72=1,"鶴岡中央",IF(O72=2,"酒田工業",IF(O72=3,"酒田西",IF(O72=4,"新庄東B",IF(O72=5,"新庄北",IF(O72=6,"酒田北",IF(O72=7,"北村山",IF(O72=8,"庄内農業"))))))))</f>
        <v>鶴岡中央</v>
      </c>
    </row>
    <row r="73" spans="1:16" ht="15" customHeight="1">
      <c r="A73" s="133"/>
      <c r="B73" s="134"/>
      <c r="C73" s="135"/>
      <c r="D73" s="155" t="s">
        <v>29</v>
      </c>
      <c r="E73" s="156"/>
      <c r="F73" s="156"/>
      <c r="G73" s="156"/>
      <c r="H73" s="157"/>
      <c r="I73" s="142"/>
      <c r="J73" s="143"/>
      <c r="K73" s="143"/>
      <c r="L73" s="143"/>
      <c r="M73" s="143"/>
      <c r="N73" s="143"/>
      <c r="O73" s="143"/>
      <c r="P73" s="144"/>
    </row>
    <row r="74" spans="1:16" ht="15" customHeight="1">
      <c r="A74" s="133"/>
      <c r="B74" s="134"/>
      <c r="C74" s="135">
        <v>0.4583333333333333</v>
      </c>
      <c r="D74" s="148">
        <v>5</v>
      </c>
      <c r="E74" s="136" t="str">
        <f>IF(D74=1,"鶴岡中央",IF(D74=2,"酒田工業",IF(D74=3,"酒田西",IF(D74=4,"新庄東B",IF(D74=5,"新庄北",IF(D74=6,"酒田北",IF(D74=7,"北村山",IF(D74=8,"庄内農業"))))))))</f>
        <v>新庄北</v>
      </c>
      <c r="F74" s="130" t="s">
        <v>28</v>
      </c>
      <c r="G74" s="136">
        <v>8</v>
      </c>
      <c r="H74" s="136" t="str">
        <f>IF(G74=1,"鶴岡中央",IF(G74=2,"酒田工業",IF(G74=3,"酒田西",IF(G74=4,"新庄東B",IF(G74=5,"新庄北",IF(G74=6,"酒田北",IF(G74=7,"北村山",IF(G74=8,"庄内農業"))))))))</f>
        <v>庄内農業</v>
      </c>
      <c r="I74" s="136">
        <v>6</v>
      </c>
      <c r="J74" s="136" t="str">
        <f>IF(I74=1,"鶴岡中央",IF(I74=2,"酒田工業",IF(I74=3,"酒田西",IF(I74=4,"新庄東B",IF(I74=5,"新庄北",IF(I74=6,"酒田北",IF(I74=7,"北村山",IF(I74=8,"庄内農業"))))))))</f>
        <v>酒田北</v>
      </c>
      <c r="K74" s="137">
        <v>7</v>
      </c>
      <c r="L74" s="137" t="str">
        <f>IF(K74=1,"鶴岡中央",IF(K74=2,"酒田工業",IF(K74=3,"酒田西",IF(K74=4,"新庄東B",IF(K74=5,"新庄北",IF(K74=6,"酒田北",IF(K74=7,"北村山",IF(K74=8,"庄内農業"))))))))</f>
        <v>北村山</v>
      </c>
      <c r="M74" s="137">
        <v>7</v>
      </c>
      <c r="N74" s="137" t="str">
        <f>IF(M74=1,"鶴岡中央",IF(M74=2,"酒田工業",IF(M74=3,"酒田西",IF(M74=4,"新庄東B",IF(M74=5,"新庄北",IF(M74=6,"酒田北",IF(M74=7,"北村山",IF(M74=8,"庄内農業"))))))))</f>
        <v>北村山</v>
      </c>
      <c r="O74" s="137">
        <v>6</v>
      </c>
      <c r="P74" s="138" t="str">
        <f>IF(O74=1,"鶴岡中央",IF(O74=2,"酒田工業",IF(O74=3,"酒田西",IF(O74=4,"新庄東B",IF(O74=5,"新庄北",IF(O74=6,"酒田北",IF(O74=7,"北村山",IF(O74=8,"庄内農業"))))))))</f>
        <v>酒田北</v>
      </c>
    </row>
    <row r="75" spans="1:16" ht="15" customHeight="1" thickBot="1">
      <c r="A75" s="145"/>
      <c r="B75" s="146"/>
      <c r="C75" s="147">
        <v>0.5416666666666666</v>
      </c>
      <c r="D75" s="158">
        <v>6</v>
      </c>
      <c r="E75" s="149" t="str">
        <f>IF(D75=1,"鶴岡中央",IF(D75=2,"酒田工業",IF(D75=3,"酒田西",IF(D75=4,"新庄東B",IF(D75=5,"新庄北",IF(D75=6,"酒田北",IF(D75=7,"北村山",IF(D75=8,"庄内農業"))))))))</f>
        <v>酒田北</v>
      </c>
      <c r="F75" s="149" t="s">
        <v>28</v>
      </c>
      <c r="G75" s="149">
        <v>7</v>
      </c>
      <c r="H75" s="149" t="str">
        <f>IF(G75=1,"鶴岡中央",IF(G75=2,"酒田工業",IF(G75=3,"酒田西",IF(G75=4,"新庄東B",IF(G75=5,"新庄北",IF(G75=6,"酒田北",IF(G75=7,"北村山",IF(G75=8,"庄内農業"))))))))</f>
        <v>北村山</v>
      </c>
      <c r="I75" s="149">
        <v>5</v>
      </c>
      <c r="J75" s="149" t="str">
        <f>IF(I75=1,"鶴岡中央",IF(I75=2,"酒田工業",IF(I75=3,"酒田西",IF(I75=4,"新庄東B",IF(I75=5,"新庄北",IF(I75=6,"酒田北",IF(I75=7,"北村山",IF(I75=8,"庄内農業"))))))))</f>
        <v>新庄北</v>
      </c>
      <c r="K75" s="159">
        <v>8</v>
      </c>
      <c r="L75" s="159" t="str">
        <f>IF(K75=1,"鶴岡中央",IF(K75=2,"酒田工業",IF(K75=3,"酒田西",IF(K75=4,"新庄東B",IF(K75=5,"新庄北",IF(K75=6,"酒田北",IF(K75=7,"北村山",IF(K75=8,"庄内農業"))))))))</f>
        <v>庄内農業</v>
      </c>
      <c r="M75" s="159">
        <v>8</v>
      </c>
      <c r="N75" s="159" t="str">
        <f>IF(M75=1,"鶴岡中央",IF(M75=2,"酒田工業",IF(M75=3,"酒田西",IF(M75=4,"新庄東B",IF(M75=5,"新庄北",IF(M75=6,"酒田北",IF(M75=7,"北村山",IF(M75=8,"庄内農業"))))))))</f>
        <v>庄内農業</v>
      </c>
      <c r="O75" s="159">
        <v>5</v>
      </c>
      <c r="P75" s="150" t="str">
        <f>IF(O75=1,"鶴岡中央",IF(O75=2,"酒田工業",IF(O75=3,"酒田西",IF(O75=4,"新庄東B",IF(O75=5,"新庄北",IF(O75=6,"酒田北",IF(O75=7,"北村山",IF(O75=8,"庄内農業"))))))))</f>
        <v>新庄北</v>
      </c>
    </row>
    <row r="76" spans="1:16" ht="15" customHeight="1">
      <c r="A76" s="116">
        <v>6</v>
      </c>
      <c r="B76" s="117">
        <v>40426</v>
      </c>
      <c r="C76" s="118"/>
      <c r="D76" s="119" t="s">
        <v>32</v>
      </c>
      <c r="E76" s="120"/>
      <c r="F76" s="120"/>
      <c r="G76" s="120"/>
      <c r="H76" s="121"/>
      <c r="I76" s="151"/>
      <c r="J76" s="152"/>
      <c r="K76" s="152"/>
      <c r="L76" s="152"/>
      <c r="M76" s="152"/>
      <c r="N76" s="152"/>
      <c r="O76" s="152"/>
      <c r="P76" s="154"/>
    </row>
    <row r="77" spans="1:16" ht="15" customHeight="1">
      <c r="A77" s="126"/>
      <c r="B77" s="127"/>
      <c r="C77" s="128">
        <v>0.4166666666666667</v>
      </c>
      <c r="D77" s="129">
        <v>1</v>
      </c>
      <c r="E77" s="130" t="str">
        <f>IF(D77=1,"鶴岡中央",IF(D77=2,"酒田工業",IF(D77=3,"酒田西",IF(D77=4,"新庄東B",IF(D77=5,"新庄北",IF(D77=6,"酒田北",IF(D77=7,"北村山",IF(D77=8,"庄内農業"))))))))</f>
        <v>鶴岡中央</v>
      </c>
      <c r="F77" s="130" t="s">
        <v>28</v>
      </c>
      <c r="G77" s="130">
        <v>3</v>
      </c>
      <c r="H77" s="130" t="str">
        <f>IF(G77=1,"鶴岡中央",IF(G77=2,"酒田工業",IF(G77=3,"酒田西",IF(G77=4,"新庄東B",IF(G77=5,"新庄北",IF(G77=6,"酒田北",IF(G77=7,"北村山",IF(G77=8,"庄内農業"))))))))</f>
        <v>酒田西</v>
      </c>
      <c r="I77" s="130">
        <v>4</v>
      </c>
      <c r="J77" s="130" t="str">
        <f>IF(I77=1,"鶴岡中央",IF(I77=2,"酒田工業",IF(I77=3,"酒田西",IF(I77=4,"新庄東B",IF(I77=5,"新庄北",IF(I77=6,"酒田北",IF(I77=7,"北村山",IF(I77=8,"庄内農業"))))))))</f>
        <v>新庄東B</v>
      </c>
      <c r="K77" s="131">
        <v>2</v>
      </c>
      <c r="L77" s="131" t="str">
        <f>IF(K77=1,"鶴岡中央",IF(K77=2,"酒田工業",IF(K77=3,"酒田西",IF(K77=4,"新庄東B",IF(K77=5,"新庄北",IF(K77=6,"酒田北",IF(K77=7,"北村山",IF(K77=8,"庄内農業"))))))))</f>
        <v>酒田工業</v>
      </c>
      <c r="M77" s="131">
        <v>2</v>
      </c>
      <c r="N77" s="131" t="str">
        <f>IF(M77=1,"鶴岡中央",IF(M77=2,"酒田工業",IF(M77=3,"酒田西",IF(M77=4,"新庄東B",IF(M77=5,"新庄北",IF(M77=6,"酒田北",IF(M77=7,"北村山",IF(M77=8,"庄内農業"))))))))</f>
        <v>酒田工業</v>
      </c>
      <c r="O77" s="131">
        <v>4</v>
      </c>
      <c r="P77" s="132" t="str">
        <f>IF(O77=1,"鶴岡中央",IF(O77=2,"酒田工業",IF(O77=3,"酒田西",IF(O77=4,"新庄東B",IF(O77=5,"新庄北",IF(O77=6,"酒田北",IF(O77=7,"北村山",IF(O77=8,"庄内農業"))))))))</f>
        <v>新庄東B</v>
      </c>
    </row>
    <row r="78" spans="1:16" ht="15" customHeight="1">
      <c r="A78" s="133"/>
      <c r="B78" s="134"/>
      <c r="C78" s="135">
        <v>0.5</v>
      </c>
      <c r="D78" s="148">
        <v>2</v>
      </c>
      <c r="E78" s="136" t="str">
        <f>IF(D78=1,"鶴岡中央",IF(D78=2,"酒田工業",IF(D78=3,"酒田西",IF(D78=4,"新庄東B",IF(D78=5,"新庄北",IF(D78=6,"酒田北",IF(D78=7,"北村山",IF(D78=8,"庄内農業"))))))))</f>
        <v>酒田工業</v>
      </c>
      <c r="F78" s="130" t="s">
        <v>28</v>
      </c>
      <c r="G78" s="136">
        <v>4</v>
      </c>
      <c r="H78" s="136" t="str">
        <f>IF(G78=1,"鶴岡中央",IF(G78=2,"酒田工業",IF(G78=3,"酒田西",IF(G78=4,"新庄東B",IF(G78=5,"新庄北",IF(G78=6,"酒田北",IF(G78=7,"北村山",IF(G78=8,"庄内農業"))))))))</f>
        <v>新庄東B</v>
      </c>
      <c r="I78" s="136">
        <v>3</v>
      </c>
      <c r="J78" s="136" t="str">
        <f>IF(I78=1,"鶴岡中央",IF(I78=2,"酒田工業",IF(I78=3,"酒田西",IF(I78=4,"新庄東B",IF(I78=5,"新庄北",IF(I78=6,"酒田北",IF(I78=7,"北村山",IF(I78=8,"庄内農業"))))))))</f>
        <v>酒田西</v>
      </c>
      <c r="K78" s="137">
        <v>1</v>
      </c>
      <c r="L78" s="137" t="str">
        <f>IF(K78=1,"鶴岡中央",IF(K78=2,"酒田工業",IF(K78=3,"酒田西",IF(K78=4,"新庄東B",IF(K78=5,"新庄北",IF(K78=6,"酒田北",IF(K78=7,"北村山",IF(K78=8,"庄内農業"))))))))</f>
        <v>鶴岡中央</v>
      </c>
      <c r="M78" s="137">
        <v>1</v>
      </c>
      <c r="N78" s="137" t="str">
        <f>IF(M78=1,"鶴岡中央",IF(M78=2,"酒田工業",IF(M78=3,"酒田西",IF(M78=4,"新庄東B",IF(M78=5,"新庄北",IF(M78=6,"酒田北",IF(M78=7,"北村山",IF(M78=8,"庄内農業"))))))))</f>
        <v>鶴岡中央</v>
      </c>
      <c r="O78" s="137">
        <v>3</v>
      </c>
      <c r="P78" s="138" t="str">
        <f>IF(O78=1,"鶴岡中央",IF(O78=2,"酒田工業",IF(O78=3,"酒田西",IF(O78=4,"新庄東B",IF(O78=5,"新庄北",IF(O78=6,"酒田北",IF(O78=7,"北村山",IF(O78=8,"庄内農業"))))))))</f>
        <v>酒田西</v>
      </c>
    </row>
    <row r="79" spans="1:16" ht="15" customHeight="1">
      <c r="A79" s="133"/>
      <c r="B79" s="134"/>
      <c r="C79" s="135"/>
      <c r="D79" s="155" t="s">
        <v>33</v>
      </c>
      <c r="E79" s="156"/>
      <c r="F79" s="156"/>
      <c r="G79" s="156"/>
      <c r="H79" s="157"/>
      <c r="I79" s="142"/>
      <c r="J79" s="143"/>
      <c r="K79" s="143"/>
      <c r="L79" s="143"/>
      <c r="M79" s="143"/>
      <c r="N79" s="143"/>
      <c r="O79" s="143"/>
      <c r="P79" s="144"/>
    </row>
    <row r="80" spans="1:16" ht="15" customHeight="1">
      <c r="A80" s="133"/>
      <c r="B80" s="134"/>
      <c r="C80" s="128">
        <v>0.4583333333333333</v>
      </c>
      <c r="D80" s="129">
        <v>6</v>
      </c>
      <c r="E80" s="130" t="str">
        <f>IF(D80=1,"鶴岡中央",IF(D80=2,"酒田工業",IF(D80=3,"酒田西",IF(D80=4,"新庄東B",IF(D80=5,"新庄北",IF(D80=6,"酒田北",IF(D80=7,"北村山",IF(D80=8,"庄内農業"))))))))</f>
        <v>酒田北</v>
      </c>
      <c r="F80" s="130" t="s">
        <v>28</v>
      </c>
      <c r="G80" s="130">
        <v>8</v>
      </c>
      <c r="H80" s="130" t="str">
        <f>IF(G80=1,"鶴岡中央",IF(G80=2,"酒田工業",IF(G80=3,"酒田西",IF(G80=4,"新庄東B",IF(G80=5,"新庄北",IF(G80=6,"酒田北",IF(G80=7,"北村山",IF(G80=8,"庄内農業"))))))))</f>
        <v>庄内農業</v>
      </c>
      <c r="I80" s="130">
        <v>7</v>
      </c>
      <c r="J80" s="130" t="str">
        <f>IF(I80=1,"鶴岡中央",IF(I80=2,"酒田工業",IF(I80=3,"酒田西",IF(I80=4,"新庄東B",IF(I80=5,"新庄北",IF(I80=6,"酒田北",IF(I80=7,"北村山",IF(I80=8,"庄内農業"))))))))</f>
        <v>北村山</v>
      </c>
      <c r="K80" s="130">
        <v>5</v>
      </c>
      <c r="L80" s="130" t="str">
        <f>IF(K80=1,"鶴岡中央",IF(K80=2,"酒田工業",IF(K80=3,"酒田西",IF(K80=4,"新庄東B",IF(K80=5,"新庄北",IF(K80=6,"酒田北",IF(K80=7,"北村山",IF(K80=8,"庄内農業"))))))))</f>
        <v>新庄北</v>
      </c>
      <c r="M80" s="130">
        <v>5</v>
      </c>
      <c r="N80" s="130" t="str">
        <f>IF(M80=1,"鶴岡中央",IF(M80=2,"酒田工業",IF(M80=3,"酒田西",IF(M80=4,"新庄東B",IF(M80=5,"新庄北",IF(M80=6,"酒田北",IF(M80=7,"北村山",IF(M80=8,"庄内農業"))))))))</f>
        <v>新庄北</v>
      </c>
      <c r="O80" s="130">
        <v>7</v>
      </c>
      <c r="P80" s="132" t="str">
        <f>IF(O80=1,"鶴岡中央",IF(O80=2,"酒田工業",IF(O80=3,"酒田西",IF(O80=4,"新庄東B",IF(O80=5,"新庄北",IF(O80=6,"酒田北",IF(O80=7,"北村山",IF(O80=8,"庄内農業"))))))))</f>
        <v>北村山</v>
      </c>
    </row>
    <row r="81" spans="1:16" ht="15" customHeight="1" thickBot="1">
      <c r="A81" s="145"/>
      <c r="B81" s="146"/>
      <c r="C81" s="147">
        <v>0.5416666666666666</v>
      </c>
      <c r="D81" s="158">
        <v>5</v>
      </c>
      <c r="E81" s="149" t="str">
        <f>IF(D81=1,"鶴岡中央",IF(D81=2,"酒田工業",IF(D81=3,"酒田西",IF(D81=4,"新庄東B",IF(D81=5,"新庄北",IF(D81=6,"酒田北",IF(D81=7,"北村山",IF(D81=8,"庄内農業"))))))))</f>
        <v>新庄北</v>
      </c>
      <c r="F81" s="149" t="s">
        <v>28</v>
      </c>
      <c r="G81" s="149">
        <v>7</v>
      </c>
      <c r="H81" s="149" t="str">
        <f>IF(G81=1,"鶴岡中央",IF(G81=2,"酒田工業",IF(G81=3,"酒田西",IF(G81=4,"新庄東B",IF(G81=5,"新庄北",IF(G81=6,"酒田北",IF(G81=7,"北村山",IF(G81=8,"庄内農業"))))))))</f>
        <v>北村山</v>
      </c>
      <c r="I81" s="149">
        <v>8</v>
      </c>
      <c r="J81" s="149" t="str">
        <f>IF(I81=1,"鶴岡中央",IF(I81=2,"酒田工業",IF(I81=3,"酒田西",IF(I81=4,"新庄東B",IF(I81=5,"新庄北",IF(I81=6,"酒田北",IF(I81=7,"北村山",IF(I81=8,"庄内農業"))))))))</f>
        <v>庄内農業</v>
      </c>
      <c r="K81" s="149">
        <v>6</v>
      </c>
      <c r="L81" s="149" t="str">
        <f>IF(K81=1,"鶴岡中央",IF(K81=2,"酒田工業",IF(K81=3,"酒田西",IF(K81=4,"新庄東B",IF(K81=5,"新庄北",IF(K81=6,"酒田北",IF(K81=7,"北村山",IF(K81=8,"庄内農業"))))))))</f>
        <v>酒田北</v>
      </c>
      <c r="M81" s="149">
        <v>6</v>
      </c>
      <c r="N81" s="149" t="str">
        <f>IF(M81=1,"鶴岡中央",IF(M81=2,"酒田工業",IF(M81=3,"酒田西",IF(M81=4,"新庄東B",IF(M81=5,"新庄北",IF(M81=6,"酒田北",IF(M81=7,"北村山",IF(M81=8,"庄内農業"))))))))</f>
        <v>酒田北</v>
      </c>
      <c r="O81" s="149">
        <v>8</v>
      </c>
      <c r="P81" s="150" t="str">
        <f>IF(O81=1,"鶴岡中央",IF(O81=2,"酒田工業",IF(O81=3,"酒田西",IF(O81=4,"新庄東B",IF(O81=5,"新庄北",IF(O81=6,"酒田北",IF(O81=7,"北村山",IF(O81=8,"庄内農業"))))))))</f>
        <v>庄内農業</v>
      </c>
    </row>
    <row r="82" spans="1:16" ht="15" customHeight="1">
      <c r="A82" s="116">
        <v>7</v>
      </c>
      <c r="B82" s="117">
        <v>40439</v>
      </c>
      <c r="C82" s="118"/>
      <c r="D82" s="119" t="s">
        <v>32</v>
      </c>
      <c r="E82" s="120"/>
      <c r="F82" s="120"/>
      <c r="G82" s="120"/>
      <c r="H82" s="121"/>
      <c r="I82" s="151"/>
      <c r="J82" s="152"/>
      <c r="K82" s="152"/>
      <c r="L82" s="152"/>
      <c r="M82" s="152"/>
      <c r="N82" s="152"/>
      <c r="O82" s="152"/>
      <c r="P82" s="154"/>
    </row>
    <row r="83" spans="1:16" ht="15" customHeight="1">
      <c r="A83" s="126"/>
      <c r="B83" s="127"/>
      <c r="C83" s="128">
        <v>0.4166666666666667</v>
      </c>
      <c r="D83" s="129">
        <v>1</v>
      </c>
      <c r="E83" s="130" t="str">
        <f>IF(D83=1,"鶴岡中央",IF(D83=2,"酒田工業",IF(D83=3,"酒田西",IF(D83=4,"新庄東B",IF(D83=5,"新庄北",IF(D83=6,"酒田北",IF(D83=7,"北村山",IF(D83=8,"庄内農業"))))))))</f>
        <v>鶴岡中央</v>
      </c>
      <c r="F83" s="130" t="s">
        <v>28</v>
      </c>
      <c r="G83" s="130">
        <v>2</v>
      </c>
      <c r="H83" s="130" t="str">
        <f>IF(G83=1,"鶴岡中央",IF(G83=2,"酒田工業",IF(G83=3,"酒田西",IF(G83=4,"新庄東B",IF(G83=5,"新庄北",IF(G83=6,"酒田北",IF(G83=7,"北村山",IF(G83=8,"庄内農業"))))))))</f>
        <v>酒田工業</v>
      </c>
      <c r="I83" s="130">
        <v>3</v>
      </c>
      <c r="J83" s="130" t="str">
        <f>IF(I83=1,"鶴岡中央",IF(I83=2,"酒田工業",IF(I83=3,"酒田西",IF(I83=4,"新庄東B",IF(I83=5,"新庄北",IF(I83=6,"酒田北",IF(I83=7,"北村山",IF(I83=8,"庄内農業"))))))))</f>
        <v>酒田西</v>
      </c>
      <c r="K83" s="131">
        <v>4</v>
      </c>
      <c r="L83" s="131" t="str">
        <f>IF(K83=1,"鶴岡中央",IF(K83=2,"酒田工業",IF(K83=3,"酒田西",IF(K83=4,"新庄東B",IF(K83=5,"新庄北",IF(K83=6,"酒田北",IF(K83=7,"北村山",IF(K83=8,"庄内農業"))))))))</f>
        <v>新庄東B</v>
      </c>
      <c r="M83" s="131">
        <v>4</v>
      </c>
      <c r="N83" s="131" t="str">
        <f>IF(M83=1,"鶴岡中央",IF(M83=2,"酒田工業",IF(M83=3,"酒田西",IF(M83=4,"新庄東B",IF(M83=5,"新庄北",IF(M83=6,"酒田北",IF(M83=7,"北村山",IF(M83=8,"庄内農業"))))))))</f>
        <v>新庄東B</v>
      </c>
      <c r="O83" s="131">
        <v>3</v>
      </c>
      <c r="P83" s="132" t="str">
        <f>IF(O83=1,"鶴岡中央",IF(O83=2,"酒田工業",IF(O83=3,"酒田西",IF(O83=4,"新庄東B",IF(O83=5,"新庄北",IF(O83=6,"酒田北",IF(O83=7,"北村山",IF(O83=8,"庄内農業"))))))))</f>
        <v>酒田西</v>
      </c>
    </row>
    <row r="84" spans="1:16" ht="15" customHeight="1">
      <c r="A84" s="133"/>
      <c r="B84" s="134"/>
      <c r="C84" s="135">
        <v>0.5</v>
      </c>
      <c r="D84" s="148">
        <v>3</v>
      </c>
      <c r="E84" s="136" t="str">
        <f>IF(D84=1,"鶴岡中央",IF(D84=2,"酒田工業",IF(D84=3,"酒田西",IF(D84=4,"新庄東B",IF(D84=5,"新庄北",IF(D84=6,"酒田北",IF(D84=7,"北村山",IF(D84=8,"庄内農業"))))))))</f>
        <v>酒田西</v>
      </c>
      <c r="F84" s="130" t="s">
        <v>28</v>
      </c>
      <c r="G84" s="136">
        <v>4</v>
      </c>
      <c r="H84" s="136" t="str">
        <f>IF(G84=1,"鶴岡中央",IF(G84=2,"酒田工業",IF(G84=3,"酒田西",IF(G84=4,"新庄東B",IF(G84=5,"新庄北",IF(G84=6,"酒田北",IF(G84=7,"北村山",IF(G84=8,"庄内農業"))))))))</f>
        <v>新庄東B</v>
      </c>
      <c r="I84" s="136">
        <v>1</v>
      </c>
      <c r="J84" s="136" t="str">
        <f>IF(I84=1,"鶴岡中央",IF(I84=2,"酒田工業",IF(I84=3,"酒田西",IF(I84=4,"新庄東B",IF(I84=5,"新庄北",IF(I84=6,"酒田北",IF(I84=7,"北村山",IF(I84=8,"庄内農業"))))))))</f>
        <v>鶴岡中央</v>
      </c>
      <c r="K84" s="137">
        <v>2</v>
      </c>
      <c r="L84" s="137" t="str">
        <f>IF(K84=1,"鶴岡中央",IF(K84=2,"酒田工業",IF(K84=3,"酒田西",IF(K84=4,"新庄東B",IF(K84=5,"新庄北",IF(K84=6,"酒田北",IF(K84=7,"北村山",IF(K84=8,"庄内農業"))))))))</f>
        <v>酒田工業</v>
      </c>
      <c r="M84" s="137">
        <v>2</v>
      </c>
      <c r="N84" s="137" t="str">
        <f>IF(M84=1,"鶴岡中央",IF(M84=2,"酒田工業",IF(M84=3,"酒田西",IF(M84=4,"新庄東B",IF(M84=5,"新庄北",IF(M84=6,"酒田北",IF(M84=7,"北村山",IF(M84=8,"庄内農業"))))))))</f>
        <v>酒田工業</v>
      </c>
      <c r="O84" s="137">
        <v>1</v>
      </c>
      <c r="P84" s="138" t="str">
        <f>IF(O84=1,"鶴岡中央",IF(O84=2,"酒田工業",IF(O84=3,"酒田西",IF(O84=4,"新庄東B",IF(O84=5,"新庄北",IF(O84=6,"酒田北",IF(O84=7,"北村山",IF(O84=8,"庄内農業"))))))))</f>
        <v>鶴岡中央</v>
      </c>
    </row>
    <row r="85" spans="1:16" ht="15" customHeight="1">
      <c r="A85" s="133"/>
      <c r="B85" s="134"/>
      <c r="C85" s="135"/>
      <c r="D85" s="155" t="s">
        <v>29</v>
      </c>
      <c r="E85" s="156"/>
      <c r="F85" s="156"/>
      <c r="G85" s="156"/>
      <c r="H85" s="157"/>
      <c r="I85" s="142"/>
      <c r="J85" s="143"/>
      <c r="K85" s="143"/>
      <c r="L85" s="143"/>
      <c r="M85" s="143"/>
      <c r="N85" s="143"/>
      <c r="O85" s="143"/>
      <c r="P85" s="144"/>
    </row>
    <row r="86" spans="1:16" ht="15" customHeight="1">
      <c r="A86" s="133"/>
      <c r="B86" s="134"/>
      <c r="C86" s="135">
        <v>0.4583333333333333</v>
      </c>
      <c r="D86" s="148">
        <v>5</v>
      </c>
      <c r="E86" s="136" t="str">
        <f>IF(D86=1,"鶴岡中央",IF(D86=2,"酒田工業",IF(D86=3,"酒田西",IF(D86=4,"新庄東B",IF(D86=5,"新庄北",IF(D86=6,"酒田北",IF(D86=7,"北村山",IF(D86=8,"庄内農業"))))))))</f>
        <v>新庄北</v>
      </c>
      <c r="F86" s="130" t="s">
        <v>28</v>
      </c>
      <c r="G86" s="136">
        <v>6</v>
      </c>
      <c r="H86" s="136" t="str">
        <f>IF(G86=1,"鶴岡中央",IF(G86=2,"酒田工業",IF(G86=3,"酒田西",IF(G86=4,"新庄東B",IF(G86=5,"新庄北",IF(G86=6,"酒田北",IF(G86=7,"北村山",IF(G86=8,"庄内農業"))))))))</f>
        <v>酒田北</v>
      </c>
      <c r="I86" s="136">
        <v>7</v>
      </c>
      <c r="J86" s="136" t="str">
        <f>IF(I86=1,"鶴岡中央",IF(I86=2,"酒田工業",IF(I86=3,"酒田西",IF(I86=4,"新庄東B",IF(I86=5,"新庄北",IF(I86=6,"酒田北",IF(I86=7,"北村山",IF(I86=8,"庄内農業"))))))))</f>
        <v>北村山</v>
      </c>
      <c r="K86" s="137">
        <v>8</v>
      </c>
      <c r="L86" s="137" t="str">
        <f>IF(K86=1,"鶴岡中央",IF(K86=2,"酒田工業",IF(K86=3,"酒田西",IF(K86=4,"新庄東B",IF(K86=5,"新庄北",IF(K86=6,"酒田北",IF(K86=7,"北村山",IF(K86=8,"庄内農業"))))))))</f>
        <v>庄内農業</v>
      </c>
      <c r="M86" s="137">
        <v>8</v>
      </c>
      <c r="N86" s="137" t="str">
        <f>IF(M86=1,"鶴岡中央",IF(M86=2,"酒田工業",IF(M86=3,"酒田西",IF(M86=4,"新庄東B",IF(M86=5,"新庄北",IF(M86=6,"酒田北",IF(M86=7,"北村山",IF(M86=8,"庄内農業"))))))))</f>
        <v>庄内農業</v>
      </c>
      <c r="O86" s="137">
        <v>7</v>
      </c>
      <c r="P86" s="138" t="str">
        <f>IF(O86=1,"鶴岡中央",IF(O86=2,"酒田工業",IF(O86=3,"酒田西",IF(O86=4,"新庄東B",IF(O86=5,"新庄北",IF(O86=6,"酒田北",IF(O86=7,"北村山",IF(O86=8,"庄内農業"))))))))</f>
        <v>北村山</v>
      </c>
    </row>
    <row r="87" spans="1:16" ht="15" customHeight="1" thickBot="1">
      <c r="A87" s="145"/>
      <c r="B87" s="146"/>
      <c r="C87" s="147">
        <v>0.5416666666666666</v>
      </c>
      <c r="D87" s="158">
        <v>7</v>
      </c>
      <c r="E87" s="149" t="str">
        <f>IF(D87=1,"鶴岡中央",IF(D87=2,"酒田工業",IF(D87=3,"酒田西",IF(D87=4,"新庄東B",IF(D87=5,"新庄北",IF(D87=6,"酒田北",IF(D87=7,"北村山",IF(D87=8,"庄内農業"))))))))</f>
        <v>北村山</v>
      </c>
      <c r="F87" s="149" t="s">
        <v>28</v>
      </c>
      <c r="G87" s="149">
        <v>8</v>
      </c>
      <c r="H87" s="149" t="str">
        <f>IF(G87=1,"鶴岡中央",IF(G87=2,"酒田工業",IF(G87=3,"酒田西",IF(G87=4,"新庄東B",IF(G87=5,"新庄北",IF(G87=6,"酒田北",IF(G87=7,"北村山",IF(G87=8,"庄内農業"))))))))</f>
        <v>庄内農業</v>
      </c>
      <c r="I87" s="149">
        <v>5</v>
      </c>
      <c r="J87" s="149" t="str">
        <f>IF(I87=1,"鶴岡中央",IF(I87=2,"酒田工業",IF(I87=3,"酒田西",IF(I87=4,"新庄東B",IF(I87=5,"新庄北",IF(I87=6,"酒田北",IF(I87=7,"北村山",IF(I87=8,"庄内農業"))))))))</f>
        <v>新庄北</v>
      </c>
      <c r="K87" s="159">
        <v>6</v>
      </c>
      <c r="L87" s="159" t="str">
        <f>IF(K87=1,"鶴岡中央",IF(K87=2,"酒田工業",IF(K87=3,"酒田西",IF(K87=4,"新庄東B",IF(K87=5,"新庄北",IF(K87=6,"酒田北",IF(K87=7,"北村山",IF(K87=8,"庄内農業"))))))))</f>
        <v>酒田北</v>
      </c>
      <c r="M87" s="159">
        <v>6</v>
      </c>
      <c r="N87" s="159" t="str">
        <f>IF(M87=1,"鶴岡中央",IF(M87=2,"酒田工業",IF(M87=3,"酒田西",IF(M87=4,"新庄東B",IF(M87=5,"新庄北",IF(M87=6,"酒田北",IF(M87=7,"北村山",IF(M87=8,"庄内農業"))))))))</f>
        <v>酒田北</v>
      </c>
      <c r="O87" s="159">
        <v>5</v>
      </c>
      <c r="P87" s="150" t="str">
        <f>IF(O87=1,"鶴岡中央",IF(O87=2,"酒田工業",IF(O87=3,"酒田西",IF(O87=4,"新庄東B",IF(O87=5,"新庄北",IF(O87=6,"酒田北",IF(O87=7,"北村山",IF(O87=8,"庄内農業"))))))))</f>
        <v>新庄北</v>
      </c>
    </row>
  </sheetData>
  <sheetProtection/>
  <mergeCells count="89">
    <mergeCell ref="A82:A87"/>
    <mergeCell ref="B82:B87"/>
    <mergeCell ref="D82:H82"/>
    <mergeCell ref="I82:P82"/>
    <mergeCell ref="D85:H85"/>
    <mergeCell ref="I85:P85"/>
    <mergeCell ref="A76:A81"/>
    <mergeCell ref="B76:B81"/>
    <mergeCell ref="D76:H76"/>
    <mergeCell ref="I76:P76"/>
    <mergeCell ref="D79:H79"/>
    <mergeCell ref="I79:P79"/>
    <mergeCell ref="A70:A75"/>
    <mergeCell ref="B70:B75"/>
    <mergeCell ref="D70:H70"/>
    <mergeCell ref="I70:P70"/>
    <mergeCell ref="D73:H73"/>
    <mergeCell ref="I73:P73"/>
    <mergeCell ref="A64:A69"/>
    <mergeCell ref="B64:B69"/>
    <mergeCell ref="D64:H64"/>
    <mergeCell ref="I64:P64"/>
    <mergeCell ref="D67:H67"/>
    <mergeCell ref="I67:P67"/>
    <mergeCell ref="A58:A63"/>
    <mergeCell ref="B58:B63"/>
    <mergeCell ref="D58:H58"/>
    <mergeCell ref="I58:P58"/>
    <mergeCell ref="D61:H61"/>
    <mergeCell ref="I61:P61"/>
    <mergeCell ref="A52:A57"/>
    <mergeCell ref="B52:B57"/>
    <mergeCell ref="D52:H52"/>
    <mergeCell ref="I52:P52"/>
    <mergeCell ref="D55:H55"/>
    <mergeCell ref="I55:P55"/>
    <mergeCell ref="A46:A51"/>
    <mergeCell ref="B46:B51"/>
    <mergeCell ref="D46:H46"/>
    <mergeCell ref="I46:P46"/>
    <mergeCell ref="D49:H49"/>
    <mergeCell ref="I49:P49"/>
    <mergeCell ref="A40:A45"/>
    <mergeCell ref="B40:B45"/>
    <mergeCell ref="D40:H40"/>
    <mergeCell ref="I40:P40"/>
    <mergeCell ref="D43:H43"/>
    <mergeCell ref="I43:P43"/>
    <mergeCell ref="A34:A39"/>
    <mergeCell ref="B34:B39"/>
    <mergeCell ref="D34:H34"/>
    <mergeCell ref="I34:P34"/>
    <mergeCell ref="D37:H37"/>
    <mergeCell ref="I37:P37"/>
    <mergeCell ref="A28:A33"/>
    <mergeCell ref="B28:B33"/>
    <mergeCell ref="D28:H28"/>
    <mergeCell ref="I28:P28"/>
    <mergeCell ref="D31:H31"/>
    <mergeCell ref="I31:P31"/>
    <mergeCell ref="A22:A27"/>
    <mergeCell ref="B22:B27"/>
    <mergeCell ref="D22:H22"/>
    <mergeCell ref="I22:P22"/>
    <mergeCell ref="D25:H25"/>
    <mergeCell ref="I25:P25"/>
    <mergeCell ref="A16:A21"/>
    <mergeCell ref="B16:B21"/>
    <mergeCell ref="D16:H16"/>
    <mergeCell ref="I16:P16"/>
    <mergeCell ref="D19:H19"/>
    <mergeCell ref="I19:P19"/>
    <mergeCell ref="I7:P7"/>
    <mergeCell ref="A10:A15"/>
    <mergeCell ref="B10:B15"/>
    <mergeCell ref="D10:H10"/>
    <mergeCell ref="I10:P10"/>
    <mergeCell ref="D13:H13"/>
    <mergeCell ref="I13:P13"/>
    <mergeCell ref="D3:H3"/>
    <mergeCell ref="I3:J3"/>
    <mergeCell ref="K3:L3"/>
    <mergeCell ref="M3:N3"/>
    <mergeCell ref="O3:P3"/>
    <mergeCell ref="A4:A9"/>
    <mergeCell ref="B4:B9"/>
    <mergeCell ref="D4:H4"/>
    <mergeCell ref="I4:P4"/>
    <mergeCell ref="D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miwakoshibue</cp:lastModifiedBy>
  <cp:lastPrinted>2010-07-29T07:12:27Z</cp:lastPrinted>
  <dcterms:created xsi:type="dcterms:W3CDTF">2010-04-17T09:06:39Z</dcterms:created>
  <dcterms:modified xsi:type="dcterms:W3CDTF">2011-02-15T07:01:59Z</dcterms:modified>
  <cp:category/>
  <cp:version/>
  <cp:contentType/>
  <cp:contentStatus/>
</cp:coreProperties>
</file>