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日程" sheetId="1" r:id="rId1"/>
    <sheet name="星取表" sheetId="2" r:id="rId2"/>
  </sheets>
  <definedNames/>
  <calcPr fullCalcOnLoad="1"/>
</workbook>
</file>

<file path=xl/sharedStrings.xml><?xml version="1.0" encoding="utf-8"?>
<sst xmlns="http://schemas.openxmlformats.org/spreadsheetml/2006/main" count="422" uniqueCount="75">
  <si>
    <t>勝ち点</t>
  </si>
  <si>
    <t>得失点</t>
  </si>
  <si>
    <t>総得点</t>
  </si>
  <si>
    <t>順位</t>
  </si>
  <si>
    <t>総失点</t>
  </si>
  <si>
    <t>-</t>
  </si>
  <si>
    <t>2009Yリーグ(U-18)　3部　星取表</t>
  </si>
  <si>
    <t>米沢中央</t>
  </si>
  <si>
    <t>長井</t>
  </si>
  <si>
    <t>蔵王</t>
  </si>
  <si>
    <t>寒河江</t>
  </si>
  <si>
    <t>寒河江
工業</t>
  </si>
  <si>
    <t>米沢商業</t>
  </si>
  <si>
    <t>山形中央
B</t>
  </si>
  <si>
    <t>寒河江工業</t>
  </si>
  <si>
    <t>山形中央B</t>
  </si>
  <si>
    <t>リーグ戦対戦表</t>
  </si>
  <si>
    <t>日付</t>
  </si>
  <si>
    <t>時間</t>
  </si>
  <si>
    <t>対戦チーム</t>
  </si>
  <si>
    <t>場所</t>
  </si>
  <si>
    <t>第１節</t>
  </si>
  <si>
    <t>蔵王</t>
  </si>
  <si>
    <t>寒河江</t>
  </si>
  <si>
    <t>寒河江G</t>
  </si>
  <si>
    <t>第８節</t>
  </si>
  <si>
    <t>米中</t>
  </si>
  <si>
    <t>米商</t>
  </si>
  <si>
    <t>多目的G</t>
  </si>
  <si>
    <t>城北</t>
  </si>
  <si>
    <t>山中B</t>
  </si>
  <si>
    <t>長井</t>
  </si>
  <si>
    <t>寒工</t>
  </si>
  <si>
    <t>第２節</t>
  </si>
  <si>
    <t>第９節</t>
  </si>
  <si>
    <t>多目的G</t>
  </si>
  <si>
    <t>第３節</t>
  </si>
  <si>
    <t>第１０節</t>
  </si>
  <si>
    <t>べにばな人工芝</t>
  </si>
  <si>
    <t>山形中央G</t>
  </si>
  <si>
    <t>第４節</t>
  </si>
  <si>
    <t>第１１節</t>
  </si>
  <si>
    <t>第５節</t>
  </si>
  <si>
    <t>第１２節</t>
  </si>
  <si>
    <t>第６節</t>
  </si>
  <si>
    <t>第１３節</t>
  </si>
  <si>
    <t>第７節</t>
  </si>
  <si>
    <t>第１４節</t>
  </si>
  <si>
    <t>…網掛けになっているチームは、基本的に主審と四審</t>
  </si>
  <si>
    <t>…網掛けになっていないチームは、副審２人</t>
  </si>
  <si>
    <t>前もって当該チームで話し合って変更でも構いません</t>
  </si>
  <si>
    <t>必ずではありませんのでチームの事情により</t>
  </si>
  <si>
    <t>○</t>
  </si>
  <si>
    <t>城北B</t>
  </si>
  <si>
    <t>×</t>
  </si>
  <si>
    <t>○</t>
  </si>
  <si>
    <t>○</t>
  </si>
  <si>
    <t>×</t>
  </si>
  <si>
    <t>P</t>
  </si>
  <si>
    <t>×</t>
  </si>
  <si>
    <t>○</t>
  </si>
  <si>
    <t>×</t>
  </si>
  <si>
    <t>警告者（累積数）</t>
  </si>
  <si>
    <t>○</t>
  </si>
  <si>
    <t>×</t>
  </si>
  <si>
    <t>△</t>
  </si>
  <si>
    <t>△</t>
  </si>
  <si>
    <t>べにばな人工芝G</t>
  </si>
  <si>
    <t>遠藤優介Y①
大泉裕一Y①
清野Y①片山Y①
鈴木雄大Y①</t>
  </si>
  <si>
    <t>坂野純平Y①</t>
  </si>
  <si>
    <t>横山行人Y①</t>
  </si>
  <si>
    <t>佐藤瑞希Y①</t>
  </si>
  <si>
    <t>佐藤好祐Y①
神尾拓真Y①R①
高橋淳Y①</t>
  </si>
  <si>
    <t>高橋慶太Y①
伊藤友貴Y①</t>
  </si>
  <si>
    <t>鈴木裕也Y①
柴崎Y①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</si>
</sst>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20" fontId="0" fillId="0" borderId="10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1" borderId="1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2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22" fillId="0" borderId="10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1" borderId="18" xfId="0" applyFill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20" fontId="0" fillId="0" borderId="0" xfId="0" applyNumberFormat="1" applyAlignment="1">
      <alignment horizontal="center"/>
    </xf>
    <xf numFmtId="0" fontId="22" fillId="24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56" fontId="0" fillId="0" borderId="18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24" borderId="1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23" fillId="0" borderId="17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vertical="top" wrapText="1"/>
    </xf>
    <xf numFmtId="0" fontId="0" fillId="0" borderId="21" xfId="0" applyNumberFormat="1" applyFill="1" applyBorder="1" applyAlignment="1">
      <alignment vertical="top"/>
    </xf>
    <xf numFmtId="0" fontId="0" fillId="0" borderId="13" xfId="0" applyNumberFormat="1" applyFill="1" applyBorder="1" applyAlignment="1">
      <alignment vertical="top"/>
    </xf>
    <xf numFmtId="0" fontId="0" fillId="0" borderId="14" xfId="0" applyNumberFormat="1" applyFill="1" applyBorder="1" applyAlignment="1">
      <alignment vertical="top"/>
    </xf>
    <xf numFmtId="0" fontId="0" fillId="0" borderId="15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 vertical="top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/>
    </xf>
    <xf numFmtId="0" fontId="0" fillId="0" borderId="10" xfId="0" applyNumberForma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7" sqref="A17"/>
    </sheetView>
  </sheetViews>
  <sheetFormatPr defaultColWidth="9.00390625" defaultRowHeight="13.5"/>
  <cols>
    <col min="1" max="1" width="9.125" style="0" customWidth="1"/>
    <col min="2" max="2" width="11.125" style="0" customWidth="1"/>
    <col min="3" max="3" width="7.75390625" style="0" customWidth="1"/>
    <col min="6" max="6" width="15.00390625" style="0" customWidth="1"/>
    <col min="7" max="7" width="2.75390625" style="0" customWidth="1"/>
    <col min="8" max="8" width="8.75390625" style="0" customWidth="1"/>
    <col min="9" max="9" width="10.875" style="0" customWidth="1"/>
    <col min="10" max="10" width="8.875" style="0" customWidth="1"/>
    <col min="13" max="13" width="15.00390625" style="11" customWidth="1"/>
  </cols>
  <sheetData>
    <row r="1" spans="1:13" ht="13.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3.5">
      <c r="A2" s="1" t="s">
        <v>17</v>
      </c>
      <c r="B2" s="1"/>
      <c r="C2" s="1" t="s">
        <v>18</v>
      </c>
      <c r="D2" s="31" t="s">
        <v>19</v>
      </c>
      <c r="E2" s="31"/>
      <c r="F2" s="1" t="s">
        <v>20</v>
      </c>
      <c r="G2" s="1"/>
      <c r="H2" s="1" t="s">
        <v>17</v>
      </c>
      <c r="I2" s="1"/>
      <c r="J2" s="1" t="s">
        <v>18</v>
      </c>
      <c r="K2" s="31" t="s">
        <v>19</v>
      </c>
      <c r="L2" s="31"/>
      <c r="M2" s="2" t="s">
        <v>20</v>
      </c>
    </row>
    <row r="3" spans="1:13" ht="13.5">
      <c r="A3" s="39">
        <v>39935</v>
      </c>
      <c r="B3" s="31" t="s">
        <v>21</v>
      </c>
      <c r="C3" s="4">
        <v>0.4583333333333333</v>
      </c>
      <c r="D3" s="5" t="s">
        <v>22</v>
      </c>
      <c r="E3" s="6" t="s">
        <v>23</v>
      </c>
      <c r="F3" s="32" t="s">
        <v>24</v>
      </c>
      <c r="G3" s="1"/>
      <c r="H3" s="36">
        <v>40013</v>
      </c>
      <c r="I3" s="31" t="s">
        <v>25</v>
      </c>
      <c r="J3" s="28">
        <v>0.4583333333333333</v>
      </c>
      <c r="K3" s="3" t="s">
        <v>26</v>
      </c>
      <c r="L3" s="5" t="s">
        <v>27</v>
      </c>
      <c r="M3" s="23" t="s">
        <v>28</v>
      </c>
    </row>
    <row r="4" spans="1:13" ht="13.5">
      <c r="A4" s="39"/>
      <c r="B4" s="31"/>
      <c r="C4" s="4">
        <v>0.5416666666666666</v>
      </c>
      <c r="D4" s="5" t="s">
        <v>29</v>
      </c>
      <c r="E4" s="6" t="s">
        <v>30</v>
      </c>
      <c r="F4" s="32"/>
      <c r="G4" s="1"/>
      <c r="H4" s="37"/>
      <c r="I4" s="31"/>
      <c r="J4" s="8">
        <v>0.4166666666666667</v>
      </c>
      <c r="K4" s="3" t="s">
        <v>22</v>
      </c>
      <c r="L4" s="5" t="s">
        <v>23</v>
      </c>
      <c r="M4" s="43" t="s">
        <v>38</v>
      </c>
    </row>
    <row r="5" spans="1:13" ht="13.5">
      <c r="A5" s="39"/>
      <c r="B5" s="31"/>
      <c r="C5" s="4">
        <v>0.4583333333333333</v>
      </c>
      <c r="D5" s="5" t="s">
        <v>26</v>
      </c>
      <c r="E5" s="6" t="s">
        <v>27</v>
      </c>
      <c r="F5" s="32" t="s">
        <v>28</v>
      </c>
      <c r="G5" s="1"/>
      <c r="H5" s="37"/>
      <c r="I5" s="31"/>
      <c r="J5" s="8">
        <v>0.5</v>
      </c>
      <c r="K5" s="3" t="s">
        <v>29</v>
      </c>
      <c r="L5" s="5" t="s">
        <v>30</v>
      </c>
      <c r="M5" s="44"/>
    </row>
    <row r="6" spans="1:13" ht="13.5">
      <c r="A6" s="39"/>
      <c r="B6" s="31"/>
      <c r="C6" s="4">
        <v>0.5416666666666666</v>
      </c>
      <c r="D6" s="5" t="s">
        <v>31</v>
      </c>
      <c r="E6" s="6" t="s">
        <v>32</v>
      </c>
      <c r="F6" s="33"/>
      <c r="G6" s="1"/>
      <c r="H6" s="38"/>
      <c r="I6" s="31"/>
      <c r="J6" s="8">
        <v>0.5833333333333334</v>
      </c>
      <c r="K6" s="3" t="s">
        <v>31</v>
      </c>
      <c r="L6" s="5" t="s">
        <v>32</v>
      </c>
      <c r="M6" s="45"/>
    </row>
    <row r="7" spans="1:13" ht="13.5">
      <c r="A7" s="1"/>
      <c r="B7" s="1"/>
      <c r="C7" s="1"/>
      <c r="D7" s="2"/>
      <c r="E7" s="2"/>
      <c r="F7" s="2"/>
      <c r="G7" s="1"/>
      <c r="H7" s="1"/>
      <c r="I7" s="1"/>
      <c r="J7" s="1"/>
      <c r="K7" s="1"/>
      <c r="L7" s="1"/>
      <c r="M7" s="2"/>
    </row>
    <row r="8" spans="1:13" ht="13.5">
      <c r="A8" s="39">
        <v>39936</v>
      </c>
      <c r="B8" s="31" t="s">
        <v>33</v>
      </c>
      <c r="C8" s="4">
        <v>0.4583333333333333</v>
      </c>
      <c r="D8" s="6" t="s">
        <v>31</v>
      </c>
      <c r="E8" s="5" t="s">
        <v>23</v>
      </c>
      <c r="F8" s="32" t="s">
        <v>24</v>
      </c>
      <c r="G8" s="1"/>
      <c r="H8" s="36">
        <v>40019</v>
      </c>
      <c r="I8" s="31" t="s">
        <v>34</v>
      </c>
      <c r="J8" s="4">
        <v>0.4583333333333333</v>
      </c>
      <c r="K8" s="5" t="s">
        <v>26</v>
      </c>
      <c r="L8" s="3" t="s">
        <v>30</v>
      </c>
      <c r="M8" s="32" t="s">
        <v>35</v>
      </c>
    </row>
    <row r="9" spans="1:13" ht="13.5">
      <c r="A9" s="39"/>
      <c r="B9" s="31"/>
      <c r="C9" s="4">
        <v>0.5416666666666666</v>
      </c>
      <c r="D9" s="6" t="s">
        <v>22</v>
      </c>
      <c r="E9" s="5" t="s">
        <v>32</v>
      </c>
      <c r="F9" s="33"/>
      <c r="G9" s="1"/>
      <c r="H9" s="37"/>
      <c r="I9" s="31"/>
      <c r="J9" s="4">
        <v>0.5416666666666666</v>
      </c>
      <c r="K9" s="5" t="s">
        <v>29</v>
      </c>
      <c r="L9" s="3" t="s">
        <v>27</v>
      </c>
      <c r="M9" s="33"/>
    </row>
    <row r="10" spans="1:13" ht="13.5">
      <c r="A10" s="39"/>
      <c r="B10" s="31"/>
      <c r="C10" s="4">
        <v>0.4583333333333333</v>
      </c>
      <c r="D10" s="6" t="s">
        <v>26</v>
      </c>
      <c r="E10" s="5" t="s">
        <v>30</v>
      </c>
      <c r="F10" s="32" t="s">
        <v>35</v>
      </c>
      <c r="G10" s="1"/>
      <c r="H10" s="37"/>
      <c r="I10" s="31"/>
      <c r="J10" s="4">
        <v>0.4583333333333333</v>
      </c>
      <c r="K10" s="5" t="s">
        <v>31</v>
      </c>
      <c r="L10" s="3" t="s">
        <v>23</v>
      </c>
      <c r="M10" s="32" t="s">
        <v>24</v>
      </c>
    </row>
    <row r="11" spans="1:13" ht="13.5">
      <c r="A11" s="39"/>
      <c r="B11" s="31"/>
      <c r="C11" s="4">
        <v>0.5416666666666666</v>
      </c>
      <c r="D11" s="6" t="s">
        <v>29</v>
      </c>
      <c r="E11" s="5" t="s">
        <v>27</v>
      </c>
      <c r="F11" s="33"/>
      <c r="G11" s="1"/>
      <c r="H11" s="38"/>
      <c r="I11" s="31"/>
      <c r="J11" s="4">
        <v>0.5416666666666666</v>
      </c>
      <c r="K11" s="5" t="s">
        <v>22</v>
      </c>
      <c r="L11" s="3" t="s">
        <v>32</v>
      </c>
      <c r="M11" s="33"/>
    </row>
    <row r="12" spans="1:13" ht="13.5">
      <c r="A12" s="1"/>
      <c r="B12" s="1"/>
      <c r="C12" s="1"/>
      <c r="D12" s="2"/>
      <c r="E12" s="2"/>
      <c r="F12" s="2"/>
      <c r="G12" s="1"/>
      <c r="H12" s="1"/>
      <c r="I12" s="1"/>
      <c r="J12" s="1"/>
      <c r="K12" s="1"/>
      <c r="L12" s="1"/>
      <c r="M12" s="2"/>
    </row>
    <row r="13" spans="1:13" ht="13.5">
      <c r="A13" s="40">
        <v>39949</v>
      </c>
      <c r="B13" s="35" t="s">
        <v>36</v>
      </c>
      <c r="C13" s="8">
        <v>0.4166666666666667</v>
      </c>
      <c r="D13" s="5" t="s">
        <v>26</v>
      </c>
      <c r="E13" s="6" t="s">
        <v>23</v>
      </c>
      <c r="F13" s="43" t="s">
        <v>24</v>
      </c>
      <c r="G13" s="1"/>
      <c r="H13" s="36">
        <v>40027</v>
      </c>
      <c r="I13" s="31" t="s">
        <v>37</v>
      </c>
      <c r="J13" s="4">
        <v>0.4583333333333333</v>
      </c>
      <c r="K13" s="3" t="s">
        <v>26</v>
      </c>
      <c r="L13" s="5" t="s">
        <v>23</v>
      </c>
      <c r="M13" s="32" t="s">
        <v>28</v>
      </c>
    </row>
    <row r="14" spans="1:13" ht="13.5">
      <c r="A14" s="41"/>
      <c r="B14" s="35"/>
      <c r="C14" s="8">
        <v>0.5</v>
      </c>
      <c r="D14" s="5" t="s">
        <v>29</v>
      </c>
      <c r="E14" s="6" t="s">
        <v>32</v>
      </c>
      <c r="F14" s="44"/>
      <c r="G14" s="1"/>
      <c r="H14" s="38"/>
      <c r="I14" s="31"/>
      <c r="J14" s="4">
        <v>0.5416666666666666</v>
      </c>
      <c r="K14" s="3" t="s">
        <v>22</v>
      </c>
      <c r="L14" s="5" t="s">
        <v>27</v>
      </c>
      <c r="M14" s="33"/>
    </row>
    <row r="15" spans="1:13" ht="13.5">
      <c r="A15" s="42"/>
      <c r="B15" s="35"/>
      <c r="C15" s="8">
        <v>0.5833333333333334</v>
      </c>
      <c r="D15" s="5" t="s">
        <v>22</v>
      </c>
      <c r="E15" s="6" t="s">
        <v>27</v>
      </c>
      <c r="F15" s="45"/>
      <c r="G15" s="1"/>
      <c r="H15" s="36">
        <v>40033</v>
      </c>
      <c r="I15" s="31"/>
      <c r="J15" s="4">
        <v>0.4583333333333333</v>
      </c>
      <c r="K15" s="3" t="s">
        <v>31</v>
      </c>
      <c r="L15" s="5" t="s">
        <v>30</v>
      </c>
      <c r="M15" s="32" t="s">
        <v>38</v>
      </c>
    </row>
    <row r="16" spans="1:13" ht="13.5">
      <c r="A16" s="10">
        <v>40090</v>
      </c>
      <c r="B16" s="35"/>
      <c r="C16" s="8">
        <v>0.4583333333333333</v>
      </c>
      <c r="D16" s="5" t="s">
        <v>31</v>
      </c>
      <c r="E16" s="6" t="s">
        <v>30</v>
      </c>
      <c r="F16" s="7" t="s">
        <v>39</v>
      </c>
      <c r="G16" s="1"/>
      <c r="H16" s="38"/>
      <c r="I16" s="31"/>
      <c r="J16" s="4">
        <v>0.5416666666666666</v>
      </c>
      <c r="K16" s="3" t="s">
        <v>29</v>
      </c>
      <c r="L16" s="5" t="s">
        <v>32</v>
      </c>
      <c r="M16" s="33"/>
    </row>
    <row r="17" spans="1:13" s="11" customFormat="1" ht="13.5">
      <c r="A17" s="9"/>
      <c r="B17" s="6"/>
      <c r="C17" s="8"/>
      <c r="D17" s="6"/>
      <c r="E17" s="6"/>
      <c r="F17" s="7"/>
      <c r="G17" s="2"/>
      <c r="H17" s="9"/>
      <c r="I17" s="1"/>
      <c r="J17" s="8"/>
      <c r="K17" s="6"/>
      <c r="L17" s="6"/>
      <c r="M17" s="7"/>
    </row>
    <row r="18" spans="1:13" ht="13.5">
      <c r="A18" s="39">
        <v>39977</v>
      </c>
      <c r="B18" s="31" t="s">
        <v>40</v>
      </c>
      <c r="C18" s="4">
        <v>0.4583333333333333</v>
      </c>
      <c r="D18" s="6" t="s">
        <v>29</v>
      </c>
      <c r="E18" s="5" t="s">
        <v>23</v>
      </c>
      <c r="F18" s="32" t="s">
        <v>24</v>
      </c>
      <c r="G18" s="1"/>
      <c r="H18" s="36">
        <v>40047</v>
      </c>
      <c r="I18" s="31" t="s">
        <v>41</v>
      </c>
      <c r="J18" s="4">
        <v>0.4583333333333333</v>
      </c>
      <c r="K18" s="5" t="s">
        <v>26</v>
      </c>
      <c r="L18" s="3" t="s">
        <v>32</v>
      </c>
      <c r="M18" s="32" t="s">
        <v>28</v>
      </c>
    </row>
    <row r="19" spans="1:13" ht="13.5">
      <c r="A19" s="39"/>
      <c r="B19" s="31"/>
      <c r="C19" s="4">
        <v>0.5416666666666666</v>
      </c>
      <c r="D19" s="6" t="s">
        <v>22</v>
      </c>
      <c r="E19" s="5" t="s">
        <v>30</v>
      </c>
      <c r="F19" s="33"/>
      <c r="G19" s="1"/>
      <c r="H19" s="37"/>
      <c r="I19" s="31"/>
      <c r="J19" s="4">
        <v>0.5416666666666666</v>
      </c>
      <c r="K19" s="5" t="s">
        <v>31</v>
      </c>
      <c r="L19" s="3" t="s">
        <v>27</v>
      </c>
      <c r="M19" s="33"/>
    </row>
    <row r="20" spans="1:13" ht="13.5">
      <c r="A20" s="39"/>
      <c r="B20" s="31"/>
      <c r="C20" s="4">
        <v>0.4583333333333333</v>
      </c>
      <c r="D20" s="6" t="s">
        <v>26</v>
      </c>
      <c r="E20" s="5" t="s">
        <v>32</v>
      </c>
      <c r="F20" s="32" t="s">
        <v>28</v>
      </c>
      <c r="G20" s="1"/>
      <c r="H20" s="37"/>
      <c r="I20" s="31"/>
      <c r="J20" s="4">
        <v>0.4583333333333333</v>
      </c>
      <c r="K20" s="5" t="s">
        <v>29</v>
      </c>
      <c r="L20" s="3" t="s">
        <v>23</v>
      </c>
      <c r="M20" s="32" t="s">
        <v>24</v>
      </c>
    </row>
    <row r="21" spans="1:13" ht="13.5">
      <c r="A21" s="39"/>
      <c r="B21" s="31"/>
      <c r="C21" s="4">
        <v>0.5416666666666666</v>
      </c>
      <c r="D21" s="6" t="s">
        <v>31</v>
      </c>
      <c r="E21" s="5" t="s">
        <v>27</v>
      </c>
      <c r="F21" s="33"/>
      <c r="G21" s="1"/>
      <c r="H21" s="38"/>
      <c r="I21" s="31"/>
      <c r="J21" s="4">
        <v>0.5416666666666666</v>
      </c>
      <c r="K21" s="5" t="s">
        <v>22</v>
      </c>
      <c r="L21" s="3" t="s">
        <v>30</v>
      </c>
      <c r="M21" s="33"/>
    </row>
    <row r="22" spans="1:13" ht="13.5">
      <c r="A22" s="1"/>
      <c r="B22" s="1"/>
      <c r="C22" s="1"/>
      <c r="D22" s="2"/>
      <c r="E22" s="2"/>
      <c r="F22" s="2"/>
      <c r="G22" s="1"/>
      <c r="H22" s="1"/>
      <c r="I22" s="1"/>
      <c r="J22" s="1"/>
      <c r="K22" s="1"/>
      <c r="L22" s="1"/>
      <c r="M22" s="2"/>
    </row>
    <row r="23" spans="1:13" ht="13.5">
      <c r="A23" s="39">
        <v>39978</v>
      </c>
      <c r="B23" s="31" t="s">
        <v>42</v>
      </c>
      <c r="C23" s="4">
        <v>0.4583333333333333</v>
      </c>
      <c r="D23" s="5" t="s">
        <v>23</v>
      </c>
      <c r="E23" s="6" t="s">
        <v>30</v>
      </c>
      <c r="F23" s="32" t="s">
        <v>24</v>
      </c>
      <c r="G23" s="1"/>
      <c r="H23" s="36">
        <v>40061</v>
      </c>
      <c r="I23" s="31" t="s">
        <v>43</v>
      </c>
      <c r="J23" s="4">
        <v>0.4583333333333333</v>
      </c>
      <c r="K23" s="3" t="s">
        <v>26</v>
      </c>
      <c r="L23" s="5" t="s">
        <v>31</v>
      </c>
      <c r="M23" s="32" t="s">
        <v>28</v>
      </c>
    </row>
    <row r="24" spans="1:13" ht="13.5">
      <c r="A24" s="39"/>
      <c r="B24" s="31"/>
      <c r="C24" s="4">
        <v>0.5416666666666666</v>
      </c>
      <c r="D24" s="5" t="s">
        <v>29</v>
      </c>
      <c r="E24" s="6" t="s">
        <v>22</v>
      </c>
      <c r="F24" s="33"/>
      <c r="G24" s="1"/>
      <c r="H24" s="37"/>
      <c r="I24" s="31"/>
      <c r="J24" s="4">
        <v>0.5416666666666666</v>
      </c>
      <c r="K24" s="3" t="s">
        <v>32</v>
      </c>
      <c r="L24" s="5" t="s">
        <v>27</v>
      </c>
      <c r="M24" s="33"/>
    </row>
    <row r="25" spans="1:13" ht="13.5">
      <c r="A25" s="39"/>
      <c r="B25" s="31"/>
      <c r="C25" s="4">
        <v>0.4583333333333333</v>
      </c>
      <c r="D25" s="5" t="s">
        <v>26</v>
      </c>
      <c r="E25" s="6" t="s">
        <v>31</v>
      </c>
      <c r="F25" s="32" t="s">
        <v>28</v>
      </c>
      <c r="G25" s="1"/>
      <c r="H25" s="37"/>
      <c r="I25" s="31"/>
      <c r="J25" s="4">
        <v>0.4583333333333333</v>
      </c>
      <c r="K25" s="3" t="s">
        <v>23</v>
      </c>
      <c r="L25" s="5" t="s">
        <v>30</v>
      </c>
      <c r="M25" s="32" t="s">
        <v>24</v>
      </c>
    </row>
    <row r="26" spans="1:13" ht="13.5">
      <c r="A26" s="39"/>
      <c r="B26" s="31"/>
      <c r="C26" s="4">
        <v>0.5416666666666666</v>
      </c>
      <c r="D26" s="5" t="s">
        <v>32</v>
      </c>
      <c r="E26" s="6" t="s">
        <v>27</v>
      </c>
      <c r="F26" s="33"/>
      <c r="G26" s="1"/>
      <c r="H26" s="38"/>
      <c r="I26" s="31"/>
      <c r="J26" s="4">
        <v>0.5416666666666666</v>
      </c>
      <c r="K26" s="3" t="s">
        <v>29</v>
      </c>
      <c r="L26" s="5" t="s">
        <v>22</v>
      </c>
      <c r="M26" s="33"/>
    </row>
    <row r="27" spans="1:13" ht="13.5">
      <c r="A27" s="1"/>
      <c r="B27" s="1"/>
      <c r="C27" s="1"/>
      <c r="D27" s="2"/>
      <c r="E27" s="2"/>
      <c r="F27" s="2"/>
      <c r="G27" s="1"/>
      <c r="H27" s="1"/>
      <c r="I27" s="1"/>
      <c r="J27" s="1"/>
      <c r="K27" s="1"/>
      <c r="L27" s="1"/>
      <c r="M27" s="2"/>
    </row>
    <row r="28" spans="1:13" ht="13.5">
      <c r="A28" s="39">
        <v>40006</v>
      </c>
      <c r="B28" s="31" t="s">
        <v>44</v>
      </c>
      <c r="C28" s="4">
        <v>0.4583333333333333</v>
      </c>
      <c r="D28" s="6" t="s">
        <v>23</v>
      </c>
      <c r="E28" s="5" t="s">
        <v>27</v>
      </c>
      <c r="F28" s="32" t="s">
        <v>24</v>
      </c>
      <c r="G28" s="1"/>
      <c r="H28" s="36">
        <v>40077</v>
      </c>
      <c r="I28" s="31" t="s">
        <v>45</v>
      </c>
      <c r="J28" s="4">
        <v>0.4583333333333333</v>
      </c>
      <c r="K28" s="5" t="s">
        <v>26</v>
      </c>
      <c r="L28" s="3" t="s">
        <v>22</v>
      </c>
      <c r="M28" s="32" t="s">
        <v>28</v>
      </c>
    </row>
    <row r="29" spans="1:13" ht="13.5">
      <c r="A29" s="39"/>
      <c r="B29" s="31"/>
      <c r="C29" s="4">
        <v>0.5416666666666666</v>
      </c>
      <c r="D29" s="3" t="s">
        <v>32</v>
      </c>
      <c r="E29" s="5" t="s">
        <v>30</v>
      </c>
      <c r="F29" s="33"/>
      <c r="G29" s="1"/>
      <c r="H29" s="37"/>
      <c r="I29" s="31"/>
      <c r="J29" s="4">
        <v>0.5416666666666666</v>
      </c>
      <c r="K29" s="5" t="s">
        <v>29</v>
      </c>
      <c r="L29" s="3" t="s">
        <v>31</v>
      </c>
      <c r="M29" s="33"/>
    </row>
    <row r="30" spans="1:13" ht="13.5">
      <c r="A30" s="39"/>
      <c r="B30" s="31"/>
      <c r="C30" s="4">
        <v>0.4583333333333333</v>
      </c>
      <c r="D30" s="3" t="s">
        <v>26</v>
      </c>
      <c r="E30" s="5" t="s">
        <v>22</v>
      </c>
      <c r="F30" s="32" t="s">
        <v>28</v>
      </c>
      <c r="G30" s="1"/>
      <c r="H30" s="37"/>
      <c r="I30" s="31"/>
      <c r="J30" s="4">
        <v>0.4583333333333333</v>
      </c>
      <c r="K30" s="5" t="s">
        <v>23</v>
      </c>
      <c r="L30" s="3" t="s">
        <v>27</v>
      </c>
      <c r="M30" s="32" t="s">
        <v>24</v>
      </c>
    </row>
    <row r="31" spans="1:13" ht="13.5">
      <c r="A31" s="39"/>
      <c r="B31" s="31"/>
      <c r="C31" s="4">
        <v>0.5416666666666666</v>
      </c>
      <c r="D31" s="3" t="s">
        <v>29</v>
      </c>
      <c r="E31" s="5" t="s">
        <v>31</v>
      </c>
      <c r="F31" s="33"/>
      <c r="G31" s="1"/>
      <c r="H31" s="38"/>
      <c r="I31" s="31"/>
      <c r="J31" s="4">
        <v>0.5416666666666666</v>
      </c>
      <c r="K31" s="5" t="s">
        <v>32</v>
      </c>
      <c r="L31" s="3" t="s">
        <v>30</v>
      </c>
      <c r="M31" s="33"/>
    </row>
    <row r="32" spans="1:13" ht="13.5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2"/>
    </row>
    <row r="33" spans="1:13" ht="13.5">
      <c r="A33" s="34">
        <v>40012</v>
      </c>
      <c r="B33" s="35" t="s">
        <v>46</v>
      </c>
      <c r="C33" s="8">
        <v>0.4166666666666667</v>
      </c>
      <c r="D33" s="5" t="s">
        <v>23</v>
      </c>
      <c r="E33" s="6" t="s">
        <v>32</v>
      </c>
      <c r="F33" s="43" t="s">
        <v>67</v>
      </c>
      <c r="G33" s="1"/>
      <c r="H33" s="36">
        <v>40078</v>
      </c>
      <c r="I33" s="31" t="s">
        <v>47</v>
      </c>
      <c r="J33" s="4">
        <v>0.4583333333333333</v>
      </c>
      <c r="K33" s="3" t="s">
        <v>29</v>
      </c>
      <c r="L33" s="5" t="s">
        <v>26</v>
      </c>
      <c r="M33" s="32" t="s">
        <v>28</v>
      </c>
    </row>
    <row r="34" spans="1:13" ht="13.5">
      <c r="A34" s="34"/>
      <c r="B34" s="35"/>
      <c r="C34" s="8">
        <v>0.5</v>
      </c>
      <c r="D34" s="5" t="s">
        <v>27</v>
      </c>
      <c r="E34" s="6" t="s">
        <v>30</v>
      </c>
      <c r="F34" s="44"/>
      <c r="G34" s="1"/>
      <c r="H34" s="37"/>
      <c r="I34" s="31"/>
      <c r="J34" s="4">
        <v>0.5416666666666666</v>
      </c>
      <c r="K34" s="3" t="s">
        <v>27</v>
      </c>
      <c r="L34" s="5" t="s">
        <v>30</v>
      </c>
      <c r="M34" s="33"/>
    </row>
    <row r="35" spans="1:13" ht="13.5">
      <c r="A35" s="34"/>
      <c r="B35" s="35"/>
      <c r="C35" s="8">
        <v>0.5833333333333334</v>
      </c>
      <c r="D35" s="5" t="s">
        <v>31</v>
      </c>
      <c r="E35" s="6" t="s">
        <v>22</v>
      </c>
      <c r="F35" s="45"/>
      <c r="G35" s="1"/>
      <c r="H35" s="37"/>
      <c r="I35" s="31"/>
      <c r="J35" s="4">
        <v>0.4583333333333333</v>
      </c>
      <c r="K35" s="3" t="s">
        <v>23</v>
      </c>
      <c r="L35" s="5" t="s">
        <v>32</v>
      </c>
      <c r="M35" s="32" t="s">
        <v>24</v>
      </c>
    </row>
    <row r="36" spans="1:13" ht="13.5">
      <c r="A36" s="34"/>
      <c r="B36" s="35"/>
      <c r="C36" s="25">
        <v>0.4583333333333333</v>
      </c>
      <c r="D36" s="24" t="s">
        <v>29</v>
      </c>
      <c r="E36" s="26" t="s">
        <v>26</v>
      </c>
      <c r="F36" s="27" t="s">
        <v>28</v>
      </c>
      <c r="G36" s="1"/>
      <c r="H36" s="38"/>
      <c r="I36" s="31"/>
      <c r="J36" s="4">
        <v>0.5416666666666666</v>
      </c>
      <c r="K36" s="3" t="s">
        <v>31</v>
      </c>
      <c r="L36" s="5" t="s">
        <v>22</v>
      </c>
      <c r="M36" s="33"/>
    </row>
    <row r="37" spans="1:1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</row>
    <row r="39" spans="2:9" ht="13.5">
      <c r="B39" s="13"/>
      <c r="C39" s="12" t="s">
        <v>48</v>
      </c>
      <c r="I39" t="s">
        <v>51</v>
      </c>
    </row>
    <row r="40" spans="2:9" ht="13.5">
      <c r="B40" s="1"/>
      <c r="C40" t="s">
        <v>49</v>
      </c>
      <c r="I40" t="s">
        <v>50</v>
      </c>
    </row>
  </sheetData>
  <sheetProtection/>
  <mergeCells count="57">
    <mergeCell ref="F33:F35"/>
    <mergeCell ref="M4:M6"/>
    <mergeCell ref="D2:E2"/>
    <mergeCell ref="K2:L2"/>
    <mergeCell ref="I3:I6"/>
    <mergeCell ref="I8:I11"/>
    <mergeCell ref="M8:M9"/>
    <mergeCell ref="M10:M11"/>
    <mergeCell ref="I13:I16"/>
    <mergeCell ref="M13:M14"/>
    <mergeCell ref="A8:A11"/>
    <mergeCell ref="B8:B11"/>
    <mergeCell ref="F8:F9"/>
    <mergeCell ref="H8:H11"/>
    <mergeCell ref="F10:F11"/>
    <mergeCell ref="A3:A6"/>
    <mergeCell ref="B3:B6"/>
    <mergeCell ref="F3:F4"/>
    <mergeCell ref="H3:H6"/>
    <mergeCell ref="F5:F6"/>
    <mergeCell ref="F20:F21"/>
    <mergeCell ref="M20:M21"/>
    <mergeCell ref="A13:A15"/>
    <mergeCell ref="B13:B16"/>
    <mergeCell ref="F13:F15"/>
    <mergeCell ref="H13:H14"/>
    <mergeCell ref="H15:H16"/>
    <mergeCell ref="B23:B26"/>
    <mergeCell ref="F23:F24"/>
    <mergeCell ref="H23:H26"/>
    <mergeCell ref="M15:M16"/>
    <mergeCell ref="A18:A21"/>
    <mergeCell ref="B18:B21"/>
    <mergeCell ref="F18:F19"/>
    <mergeCell ref="H18:H21"/>
    <mergeCell ref="I18:I21"/>
    <mergeCell ref="M18:M19"/>
    <mergeCell ref="M30:M31"/>
    <mergeCell ref="A28:A31"/>
    <mergeCell ref="B28:B31"/>
    <mergeCell ref="F28:F29"/>
    <mergeCell ref="H28:H31"/>
    <mergeCell ref="I23:I26"/>
    <mergeCell ref="M23:M24"/>
    <mergeCell ref="F25:F26"/>
    <mergeCell ref="M25:M26"/>
    <mergeCell ref="A23:A26"/>
    <mergeCell ref="A1:M1"/>
    <mergeCell ref="I33:I36"/>
    <mergeCell ref="M33:M34"/>
    <mergeCell ref="M35:M36"/>
    <mergeCell ref="A33:A36"/>
    <mergeCell ref="B33:B36"/>
    <mergeCell ref="H33:H36"/>
    <mergeCell ref="I28:I31"/>
    <mergeCell ref="M28:M29"/>
    <mergeCell ref="F30:F3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pane xSplit="1" ySplit="2" topLeftCell="C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43" sqref="AC43"/>
    </sheetView>
  </sheetViews>
  <sheetFormatPr defaultColWidth="9.00390625" defaultRowHeight="13.5"/>
  <cols>
    <col min="1" max="1" width="9.00390625" style="14" customWidth="1"/>
    <col min="2" max="25" width="2.625" style="14" customWidth="1"/>
    <col min="26" max="29" width="5.375" style="14" customWidth="1"/>
    <col min="30" max="30" width="5.375" style="14" hidden="1" customWidth="1"/>
    <col min="31" max="31" width="5.375" style="14" customWidth="1"/>
    <col min="32" max="16384" width="9.00390625" style="14" customWidth="1"/>
  </cols>
  <sheetData>
    <row r="1" spans="2:13" ht="18" customHeight="1">
      <c r="B1" s="77" t="s">
        <v>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33" ht="18" customHeight="1">
      <c r="A2" s="16"/>
      <c r="B2" s="63" t="s">
        <v>53</v>
      </c>
      <c r="C2" s="63"/>
      <c r="D2" s="63"/>
      <c r="E2" s="64" t="s">
        <v>7</v>
      </c>
      <c r="F2" s="65"/>
      <c r="G2" s="66"/>
      <c r="H2" s="64" t="s">
        <v>8</v>
      </c>
      <c r="I2" s="65"/>
      <c r="J2" s="66"/>
      <c r="K2" s="64" t="s">
        <v>9</v>
      </c>
      <c r="L2" s="65"/>
      <c r="M2" s="66"/>
      <c r="N2" s="63" t="s">
        <v>10</v>
      </c>
      <c r="O2" s="63"/>
      <c r="P2" s="63"/>
      <c r="Q2" s="64" t="s">
        <v>14</v>
      </c>
      <c r="R2" s="65"/>
      <c r="S2" s="66"/>
      <c r="T2" s="64" t="s">
        <v>12</v>
      </c>
      <c r="U2" s="65"/>
      <c r="V2" s="66"/>
      <c r="W2" s="64" t="s">
        <v>15</v>
      </c>
      <c r="X2" s="65"/>
      <c r="Y2" s="66"/>
      <c r="Z2" s="17" t="s">
        <v>0</v>
      </c>
      <c r="AA2" s="17" t="s">
        <v>1</v>
      </c>
      <c r="AB2" s="17" t="s">
        <v>2</v>
      </c>
      <c r="AC2" s="17" t="s">
        <v>4</v>
      </c>
      <c r="AD2" s="17" t="s">
        <v>58</v>
      </c>
      <c r="AE2" s="29" t="s">
        <v>3</v>
      </c>
      <c r="AF2" s="87" t="s">
        <v>62</v>
      </c>
      <c r="AG2" s="87"/>
    </row>
    <row r="3" spans="1:33" ht="15" customHeight="1">
      <c r="A3" s="53" t="s">
        <v>53</v>
      </c>
      <c r="B3" s="56"/>
      <c r="C3" s="56"/>
      <c r="D3" s="56"/>
      <c r="E3" s="46" t="s">
        <v>52</v>
      </c>
      <c r="F3" s="47"/>
      <c r="G3" s="48"/>
      <c r="H3" s="46" t="s">
        <v>66</v>
      </c>
      <c r="I3" s="47"/>
      <c r="J3" s="48"/>
      <c r="K3" s="46" t="s">
        <v>54</v>
      </c>
      <c r="L3" s="47"/>
      <c r="M3" s="48"/>
      <c r="N3" s="46" t="s">
        <v>64</v>
      </c>
      <c r="O3" s="47"/>
      <c r="P3" s="48"/>
      <c r="Q3" s="46" t="s">
        <v>61</v>
      </c>
      <c r="R3" s="47"/>
      <c r="S3" s="48"/>
      <c r="T3" s="46" t="s">
        <v>56</v>
      </c>
      <c r="U3" s="47"/>
      <c r="V3" s="48"/>
      <c r="W3" s="46" t="s">
        <v>59</v>
      </c>
      <c r="X3" s="47"/>
      <c r="Y3" s="48"/>
      <c r="Z3" s="59">
        <f>COUNTIF(B3:Y6,"○")*3+COUNTIF(B3:Y6,"△")</f>
        <v>20</v>
      </c>
      <c r="AA3" s="59">
        <f>AB3-AC3</f>
        <v>-3</v>
      </c>
      <c r="AB3" s="52">
        <f>E4+H4+K4+N4+Q4+T4+W4+E6+H6+K6+N6+Q6+T6+W6</f>
        <v>28</v>
      </c>
      <c r="AC3" s="52">
        <f>G4+J4+M4+P4+S4+V4+Y4+Y6+V6+S6+P6+M6+J6+G6</f>
        <v>31</v>
      </c>
      <c r="AD3" s="71">
        <f>Z3+AA3*0.01+AB3*0.0001</f>
        <v>19.9728</v>
      </c>
      <c r="AE3" s="58">
        <f>RANK(AD3,$AD$3:$AD$34)</f>
        <v>4</v>
      </c>
      <c r="AF3" s="85" t="s">
        <v>68</v>
      </c>
      <c r="AG3" s="86"/>
    </row>
    <row r="4" spans="1:33" ht="15" customHeight="1">
      <c r="A4" s="54"/>
      <c r="B4" s="57"/>
      <c r="C4" s="57"/>
      <c r="D4" s="57"/>
      <c r="E4" s="18">
        <v>2</v>
      </c>
      <c r="F4" s="19" t="s">
        <v>5</v>
      </c>
      <c r="G4" s="20">
        <v>1</v>
      </c>
      <c r="H4" s="18">
        <v>1</v>
      </c>
      <c r="I4" s="19" t="s">
        <v>5</v>
      </c>
      <c r="J4" s="20">
        <v>1</v>
      </c>
      <c r="K4" s="18">
        <v>2</v>
      </c>
      <c r="L4" s="19" t="s">
        <v>5</v>
      </c>
      <c r="M4" s="19">
        <v>3</v>
      </c>
      <c r="N4" s="18">
        <v>0</v>
      </c>
      <c r="O4" s="19" t="s">
        <v>5</v>
      </c>
      <c r="P4" s="20">
        <v>3</v>
      </c>
      <c r="Q4" s="18">
        <v>0</v>
      </c>
      <c r="R4" s="19" t="s">
        <v>5</v>
      </c>
      <c r="S4" s="20">
        <v>3</v>
      </c>
      <c r="T4" s="18">
        <v>3</v>
      </c>
      <c r="U4" s="19" t="s">
        <v>5</v>
      </c>
      <c r="V4" s="20">
        <v>2</v>
      </c>
      <c r="W4" s="18">
        <v>0</v>
      </c>
      <c r="X4" s="19" t="s">
        <v>5</v>
      </c>
      <c r="Y4" s="20">
        <v>2</v>
      </c>
      <c r="Z4" s="59"/>
      <c r="AA4" s="59"/>
      <c r="AB4" s="52"/>
      <c r="AC4" s="52"/>
      <c r="AD4" s="72"/>
      <c r="AE4" s="58"/>
      <c r="AF4" s="86"/>
      <c r="AG4" s="86"/>
    </row>
    <row r="5" spans="1:33" ht="15" customHeight="1">
      <c r="A5" s="54"/>
      <c r="B5" s="57"/>
      <c r="C5" s="57"/>
      <c r="D5" s="57"/>
      <c r="E5" s="49" t="s">
        <v>66</v>
      </c>
      <c r="F5" s="50"/>
      <c r="G5" s="51"/>
      <c r="H5" s="49" t="s">
        <v>52</v>
      </c>
      <c r="I5" s="50"/>
      <c r="J5" s="51"/>
      <c r="K5" s="49" t="s">
        <v>54</v>
      </c>
      <c r="L5" s="50"/>
      <c r="M5" s="51"/>
      <c r="N5" s="49" t="s">
        <v>54</v>
      </c>
      <c r="O5" s="50"/>
      <c r="P5" s="51"/>
      <c r="Q5" s="49" t="s">
        <v>52</v>
      </c>
      <c r="R5" s="50"/>
      <c r="S5" s="51"/>
      <c r="T5" s="49" t="s">
        <v>52</v>
      </c>
      <c r="U5" s="50"/>
      <c r="V5" s="51"/>
      <c r="W5" s="49" t="s">
        <v>52</v>
      </c>
      <c r="X5" s="50"/>
      <c r="Y5" s="51"/>
      <c r="Z5" s="59"/>
      <c r="AA5" s="59"/>
      <c r="AB5" s="52"/>
      <c r="AC5" s="52"/>
      <c r="AD5" s="72"/>
      <c r="AE5" s="58"/>
      <c r="AF5" s="86"/>
      <c r="AG5" s="86"/>
    </row>
    <row r="6" spans="1:33" ht="15" customHeight="1">
      <c r="A6" s="55"/>
      <c r="B6" s="57"/>
      <c r="C6" s="57"/>
      <c r="D6" s="57"/>
      <c r="E6" s="21">
        <v>1</v>
      </c>
      <c r="F6" s="15" t="s">
        <v>5</v>
      </c>
      <c r="G6" s="22">
        <v>1</v>
      </c>
      <c r="H6" s="21">
        <v>3</v>
      </c>
      <c r="I6" s="15" t="s">
        <v>5</v>
      </c>
      <c r="J6" s="22">
        <v>1</v>
      </c>
      <c r="K6" s="21">
        <v>2</v>
      </c>
      <c r="L6" s="15" t="s">
        <v>5</v>
      </c>
      <c r="M6" s="15">
        <v>4</v>
      </c>
      <c r="N6" s="21">
        <v>0</v>
      </c>
      <c r="O6" s="15" t="s">
        <v>5</v>
      </c>
      <c r="P6" s="22">
        <v>5</v>
      </c>
      <c r="Q6" s="21">
        <v>2</v>
      </c>
      <c r="R6" s="15" t="s">
        <v>5</v>
      </c>
      <c r="S6" s="22">
        <v>0</v>
      </c>
      <c r="T6" s="21">
        <v>9</v>
      </c>
      <c r="U6" s="15" t="s">
        <v>5</v>
      </c>
      <c r="V6" s="22">
        <v>3</v>
      </c>
      <c r="W6" s="21">
        <v>3</v>
      </c>
      <c r="X6" s="15" t="s">
        <v>5</v>
      </c>
      <c r="Y6" s="22">
        <v>2</v>
      </c>
      <c r="Z6" s="59"/>
      <c r="AA6" s="59"/>
      <c r="AB6" s="52"/>
      <c r="AC6" s="52"/>
      <c r="AD6" s="73"/>
      <c r="AE6" s="58"/>
      <c r="AF6" s="86"/>
      <c r="AG6" s="86"/>
    </row>
    <row r="7" spans="1:33" ht="15" customHeight="1">
      <c r="A7" s="53" t="s">
        <v>7</v>
      </c>
      <c r="B7" s="46" t="s">
        <v>54</v>
      </c>
      <c r="C7" s="47"/>
      <c r="D7" s="48"/>
      <c r="E7" s="67"/>
      <c r="F7" s="56"/>
      <c r="G7" s="74"/>
      <c r="H7" s="46" t="s">
        <v>60</v>
      </c>
      <c r="I7" s="47"/>
      <c r="J7" s="48"/>
      <c r="K7" s="46" t="s">
        <v>54</v>
      </c>
      <c r="L7" s="47"/>
      <c r="M7" s="48"/>
      <c r="N7" s="46" t="s">
        <v>61</v>
      </c>
      <c r="O7" s="47"/>
      <c r="P7" s="48"/>
      <c r="Q7" s="46" t="s">
        <v>65</v>
      </c>
      <c r="R7" s="47"/>
      <c r="S7" s="48"/>
      <c r="T7" s="46" t="s">
        <v>52</v>
      </c>
      <c r="U7" s="47"/>
      <c r="V7" s="48"/>
      <c r="W7" s="46" t="s">
        <v>54</v>
      </c>
      <c r="X7" s="47"/>
      <c r="Y7" s="48"/>
      <c r="Z7" s="59">
        <f>COUNTIF(B7:Y10,"○")*3+COUNTIF(B7:Y10,"△")</f>
        <v>16</v>
      </c>
      <c r="AA7" s="59">
        <f>AB7-AC7</f>
        <v>21</v>
      </c>
      <c r="AB7" s="52">
        <f>B8+H8+K8+N8+Q8+T8+W8+W10+T10+Q10+N10+K10+H10+B10</f>
        <v>41</v>
      </c>
      <c r="AC7" s="52">
        <f>D8+J8+M8+P8+S8+V8+Y8+Y10+V10+S10+P10+M10+J10+D10</f>
        <v>20</v>
      </c>
      <c r="AD7" s="71">
        <f>Z7+AA7*0.01+AB7*0.0001</f>
        <v>16.214100000000002</v>
      </c>
      <c r="AE7" s="58">
        <f>RANK(AD7,$AD$3:$AD$34)</f>
        <v>6</v>
      </c>
      <c r="AF7" s="86" t="s">
        <v>69</v>
      </c>
      <c r="AG7" s="86"/>
    </row>
    <row r="8" spans="1:33" ht="15" customHeight="1">
      <c r="A8" s="54"/>
      <c r="B8" s="19">
        <v>1</v>
      </c>
      <c r="C8" s="19" t="s">
        <v>5</v>
      </c>
      <c r="D8" s="19">
        <v>2</v>
      </c>
      <c r="E8" s="68"/>
      <c r="F8" s="57"/>
      <c r="G8" s="75"/>
      <c r="H8" s="18">
        <v>4</v>
      </c>
      <c r="I8" s="19" t="s">
        <v>5</v>
      </c>
      <c r="J8" s="20">
        <v>0</v>
      </c>
      <c r="K8" s="18">
        <v>0</v>
      </c>
      <c r="L8" s="19" t="s">
        <v>5</v>
      </c>
      <c r="M8" s="19">
        <v>1</v>
      </c>
      <c r="N8" s="18">
        <v>0</v>
      </c>
      <c r="O8" s="19" t="s">
        <v>5</v>
      </c>
      <c r="P8" s="20">
        <v>1</v>
      </c>
      <c r="Q8" s="18">
        <v>1</v>
      </c>
      <c r="R8" s="19" t="s">
        <v>5</v>
      </c>
      <c r="S8" s="20">
        <v>1</v>
      </c>
      <c r="T8" s="18">
        <v>9</v>
      </c>
      <c r="U8" s="19" t="s">
        <v>5</v>
      </c>
      <c r="V8" s="20">
        <v>1</v>
      </c>
      <c r="W8" s="18">
        <v>3</v>
      </c>
      <c r="X8" s="19" t="s">
        <v>5</v>
      </c>
      <c r="Y8" s="20">
        <v>4</v>
      </c>
      <c r="Z8" s="59"/>
      <c r="AA8" s="59"/>
      <c r="AB8" s="52"/>
      <c r="AC8" s="52"/>
      <c r="AD8" s="72"/>
      <c r="AE8" s="58"/>
      <c r="AF8" s="86"/>
      <c r="AG8" s="86"/>
    </row>
    <row r="9" spans="1:33" ht="15" customHeight="1">
      <c r="A9" s="54"/>
      <c r="B9" s="49" t="s">
        <v>66</v>
      </c>
      <c r="C9" s="50"/>
      <c r="D9" s="51"/>
      <c r="E9" s="68"/>
      <c r="F9" s="57"/>
      <c r="G9" s="75"/>
      <c r="H9" s="49" t="s">
        <v>54</v>
      </c>
      <c r="I9" s="50"/>
      <c r="J9" s="51"/>
      <c r="K9" s="49" t="s">
        <v>66</v>
      </c>
      <c r="L9" s="50"/>
      <c r="M9" s="51"/>
      <c r="N9" s="49" t="s">
        <v>54</v>
      </c>
      <c r="O9" s="50"/>
      <c r="P9" s="51"/>
      <c r="Q9" s="49" t="s">
        <v>52</v>
      </c>
      <c r="R9" s="50"/>
      <c r="S9" s="51"/>
      <c r="T9" s="49" t="s">
        <v>52</v>
      </c>
      <c r="U9" s="50"/>
      <c r="V9" s="51"/>
      <c r="W9" s="49" t="s">
        <v>66</v>
      </c>
      <c r="X9" s="50"/>
      <c r="Y9" s="51"/>
      <c r="Z9" s="59"/>
      <c r="AA9" s="59"/>
      <c r="AB9" s="52"/>
      <c r="AC9" s="52"/>
      <c r="AD9" s="72"/>
      <c r="AE9" s="58"/>
      <c r="AF9" s="86"/>
      <c r="AG9" s="86"/>
    </row>
    <row r="10" spans="1:33" ht="15" customHeight="1">
      <c r="A10" s="55"/>
      <c r="B10" s="15">
        <v>1</v>
      </c>
      <c r="C10" s="15" t="s">
        <v>5</v>
      </c>
      <c r="D10" s="15">
        <v>1</v>
      </c>
      <c r="E10" s="69"/>
      <c r="F10" s="70"/>
      <c r="G10" s="76"/>
      <c r="H10" s="21">
        <v>1</v>
      </c>
      <c r="I10" s="15" t="s">
        <v>5</v>
      </c>
      <c r="J10" s="22">
        <v>2</v>
      </c>
      <c r="K10" s="18">
        <v>1</v>
      </c>
      <c r="L10" s="15" t="s">
        <v>5</v>
      </c>
      <c r="M10" s="15">
        <v>1</v>
      </c>
      <c r="N10" s="21">
        <v>1</v>
      </c>
      <c r="O10" s="15" t="s">
        <v>5</v>
      </c>
      <c r="P10" s="22">
        <v>4</v>
      </c>
      <c r="Q10" s="21">
        <v>7</v>
      </c>
      <c r="R10" s="15" t="s">
        <v>5</v>
      </c>
      <c r="S10" s="22">
        <v>1</v>
      </c>
      <c r="T10" s="21">
        <v>11</v>
      </c>
      <c r="U10" s="15" t="s">
        <v>5</v>
      </c>
      <c r="V10" s="22">
        <v>0</v>
      </c>
      <c r="W10" s="21">
        <v>1</v>
      </c>
      <c r="X10" s="15" t="s">
        <v>5</v>
      </c>
      <c r="Y10" s="22">
        <v>1</v>
      </c>
      <c r="Z10" s="59"/>
      <c r="AA10" s="59"/>
      <c r="AB10" s="52"/>
      <c r="AC10" s="52"/>
      <c r="AD10" s="73"/>
      <c r="AE10" s="58"/>
      <c r="AF10" s="86"/>
      <c r="AG10" s="86"/>
    </row>
    <row r="11" spans="1:33" ht="15" customHeight="1">
      <c r="A11" s="71" t="s">
        <v>8</v>
      </c>
      <c r="B11" s="46" t="s">
        <v>66</v>
      </c>
      <c r="C11" s="47"/>
      <c r="D11" s="48"/>
      <c r="E11" s="46" t="s">
        <v>61</v>
      </c>
      <c r="F11" s="47"/>
      <c r="G11" s="48"/>
      <c r="H11" s="67"/>
      <c r="I11" s="56"/>
      <c r="J11" s="74"/>
      <c r="K11" s="46" t="s">
        <v>54</v>
      </c>
      <c r="L11" s="47"/>
      <c r="M11" s="48"/>
      <c r="N11" s="46" t="s">
        <v>54</v>
      </c>
      <c r="O11" s="47"/>
      <c r="P11" s="48"/>
      <c r="Q11" s="46" t="s">
        <v>52</v>
      </c>
      <c r="R11" s="47"/>
      <c r="S11" s="48"/>
      <c r="T11" s="46" t="s">
        <v>60</v>
      </c>
      <c r="U11" s="47"/>
      <c r="V11" s="48"/>
      <c r="W11" s="46" t="s">
        <v>54</v>
      </c>
      <c r="X11" s="47"/>
      <c r="Y11" s="48"/>
      <c r="Z11" s="59">
        <f>COUNTIF(B11:Y14,"○")*3+COUNTIF(B11:Y14,"△")</f>
        <v>17</v>
      </c>
      <c r="AA11" s="59">
        <f>AB11-AC11</f>
        <v>1</v>
      </c>
      <c r="AB11" s="52">
        <f>B12+E12+K12+N12+Q12+T12+W12+W14+T14+Q14+N14+K14+E14+B14</f>
        <v>35</v>
      </c>
      <c r="AC11" s="52">
        <f>D12+G12+M12+P12+S12+V12+Y12+Y14+V14+S14+P14+M14+G14+D14</f>
        <v>34</v>
      </c>
      <c r="AD11" s="71">
        <f>Z11+AA11*0.01+AB11*0.0001</f>
        <v>17.0135</v>
      </c>
      <c r="AE11" s="58">
        <f>RANK(AD11,$AD$3:$AD$34)</f>
        <v>5</v>
      </c>
      <c r="AF11" s="86" t="s">
        <v>70</v>
      </c>
      <c r="AG11" s="86"/>
    </row>
    <row r="12" spans="1:33" ht="15" customHeight="1">
      <c r="A12" s="72"/>
      <c r="B12" s="18">
        <v>1</v>
      </c>
      <c r="C12" s="19" t="s">
        <v>5</v>
      </c>
      <c r="D12" s="19">
        <v>1</v>
      </c>
      <c r="E12" s="18">
        <v>0</v>
      </c>
      <c r="F12" s="19" t="s">
        <v>5</v>
      </c>
      <c r="G12" s="20">
        <v>4</v>
      </c>
      <c r="H12" s="68"/>
      <c r="I12" s="57"/>
      <c r="J12" s="75"/>
      <c r="K12" s="18">
        <v>1</v>
      </c>
      <c r="L12" s="19" t="s">
        <v>5</v>
      </c>
      <c r="M12" s="19">
        <v>2</v>
      </c>
      <c r="N12" s="18">
        <v>0</v>
      </c>
      <c r="O12" s="19" t="s">
        <v>5</v>
      </c>
      <c r="P12" s="20">
        <v>3</v>
      </c>
      <c r="Q12" s="18">
        <v>4</v>
      </c>
      <c r="R12" s="19" t="s">
        <v>5</v>
      </c>
      <c r="S12" s="20">
        <v>0</v>
      </c>
      <c r="T12" s="18">
        <v>7</v>
      </c>
      <c r="U12" s="19" t="s">
        <v>5</v>
      </c>
      <c r="V12" s="20">
        <v>0</v>
      </c>
      <c r="W12" s="18">
        <v>0</v>
      </c>
      <c r="X12" s="19" t="s">
        <v>5</v>
      </c>
      <c r="Y12" s="20">
        <v>8</v>
      </c>
      <c r="Z12" s="59"/>
      <c r="AA12" s="59"/>
      <c r="AB12" s="52"/>
      <c r="AC12" s="52"/>
      <c r="AD12" s="72"/>
      <c r="AE12" s="58"/>
      <c r="AF12" s="86"/>
      <c r="AG12" s="86"/>
    </row>
    <row r="13" spans="1:33" ht="15" customHeight="1">
      <c r="A13" s="72"/>
      <c r="B13" s="49" t="s">
        <v>54</v>
      </c>
      <c r="C13" s="50"/>
      <c r="D13" s="51"/>
      <c r="E13" s="49" t="s">
        <v>52</v>
      </c>
      <c r="F13" s="50"/>
      <c r="G13" s="51"/>
      <c r="H13" s="68"/>
      <c r="I13" s="57"/>
      <c r="J13" s="75"/>
      <c r="K13" s="49" t="s">
        <v>52</v>
      </c>
      <c r="L13" s="50"/>
      <c r="M13" s="51"/>
      <c r="N13" s="49" t="s">
        <v>54</v>
      </c>
      <c r="O13" s="50"/>
      <c r="P13" s="51"/>
      <c r="Q13" s="49" t="s">
        <v>66</v>
      </c>
      <c r="R13" s="50"/>
      <c r="S13" s="51"/>
      <c r="T13" s="49" t="s">
        <v>52</v>
      </c>
      <c r="U13" s="50"/>
      <c r="V13" s="51"/>
      <c r="W13" s="49" t="s">
        <v>54</v>
      </c>
      <c r="X13" s="50"/>
      <c r="Y13" s="51"/>
      <c r="Z13" s="59"/>
      <c r="AA13" s="59"/>
      <c r="AB13" s="52"/>
      <c r="AC13" s="52"/>
      <c r="AD13" s="72"/>
      <c r="AE13" s="58"/>
      <c r="AF13" s="86"/>
      <c r="AG13" s="86"/>
    </row>
    <row r="14" spans="1:33" ht="15" customHeight="1">
      <c r="A14" s="73"/>
      <c r="B14" s="18">
        <v>1</v>
      </c>
      <c r="C14" s="15" t="s">
        <v>5</v>
      </c>
      <c r="D14" s="19">
        <v>3</v>
      </c>
      <c r="E14" s="18">
        <v>2</v>
      </c>
      <c r="F14" s="15" t="s">
        <v>5</v>
      </c>
      <c r="G14" s="20">
        <v>1</v>
      </c>
      <c r="H14" s="69"/>
      <c r="I14" s="70"/>
      <c r="J14" s="76"/>
      <c r="K14" s="18">
        <v>3</v>
      </c>
      <c r="L14" s="19" t="s">
        <v>5</v>
      </c>
      <c r="M14" s="19">
        <v>0</v>
      </c>
      <c r="N14" s="18">
        <v>2</v>
      </c>
      <c r="O14" s="19" t="s">
        <v>5</v>
      </c>
      <c r="P14" s="20">
        <v>3</v>
      </c>
      <c r="Q14" s="18">
        <v>0</v>
      </c>
      <c r="R14" s="19" t="s">
        <v>5</v>
      </c>
      <c r="S14" s="20">
        <v>0</v>
      </c>
      <c r="T14" s="18">
        <v>14</v>
      </c>
      <c r="U14" s="19" t="s">
        <v>5</v>
      </c>
      <c r="V14" s="20">
        <v>0</v>
      </c>
      <c r="W14" s="18">
        <v>0</v>
      </c>
      <c r="X14" s="19" t="s">
        <v>5</v>
      </c>
      <c r="Y14" s="20">
        <v>9</v>
      </c>
      <c r="Z14" s="59"/>
      <c r="AA14" s="59"/>
      <c r="AB14" s="52"/>
      <c r="AC14" s="52"/>
      <c r="AD14" s="73"/>
      <c r="AE14" s="58"/>
      <c r="AF14" s="86"/>
      <c r="AG14" s="86"/>
    </row>
    <row r="15" spans="1:33" ht="15" customHeight="1">
      <c r="A15" s="71" t="s">
        <v>9</v>
      </c>
      <c r="B15" s="46" t="s">
        <v>60</v>
      </c>
      <c r="C15" s="47"/>
      <c r="D15" s="48"/>
      <c r="E15" s="46" t="s">
        <v>52</v>
      </c>
      <c r="F15" s="47"/>
      <c r="G15" s="48"/>
      <c r="H15" s="46" t="s">
        <v>52</v>
      </c>
      <c r="I15" s="47"/>
      <c r="J15" s="48"/>
      <c r="K15" s="67"/>
      <c r="L15" s="56"/>
      <c r="M15" s="56"/>
      <c r="N15" s="46" t="s">
        <v>52</v>
      </c>
      <c r="O15" s="47"/>
      <c r="P15" s="48"/>
      <c r="Q15" s="46" t="s">
        <v>52</v>
      </c>
      <c r="R15" s="47"/>
      <c r="S15" s="48"/>
      <c r="T15" s="46" t="s">
        <v>60</v>
      </c>
      <c r="U15" s="47"/>
      <c r="V15" s="48"/>
      <c r="W15" s="46" t="s">
        <v>60</v>
      </c>
      <c r="X15" s="47"/>
      <c r="Y15" s="48"/>
      <c r="Z15" s="59">
        <f>COUNTIF(B15:Y18,"○")*3+COUNTIF(B15:Y18,"△")</f>
        <v>34</v>
      </c>
      <c r="AA15" s="59">
        <f>AB15-AC15</f>
        <v>33</v>
      </c>
      <c r="AB15" s="52">
        <f>B16+E16+H16+N16+Q16+T16+W16+W18+T18+Q18+N18+H18+E18+B18</f>
        <v>52</v>
      </c>
      <c r="AC15" s="52">
        <f>D16+G16+J16+P16+S16+V16+Y16+Y18+V18+S18+P18+J18+G18+D18</f>
        <v>19</v>
      </c>
      <c r="AD15" s="71">
        <f>Z15+AA15*0.01+AB15*0.0001</f>
        <v>34.3352</v>
      </c>
      <c r="AE15" s="58">
        <f>RANK(AD15,$AD$3:$AD$34)</f>
        <v>2</v>
      </c>
      <c r="AF15" s="86" t="s">
        <v>71</v>
      </c>
      <c r="AG15" s="86"/>
    </row>
    <row r="16" spans="1:33" ht="15" customHeight="1">
      <c r="A16" s="72"/>
      <c r="B16" s="19">
        <v>3</v>
      </c>
      <c r="C16" s="19" t="s">
        <v>5</v>
      </c>
      <c r="D16" s="20">
        <v>2</v>
      </c>
      <c r="E16" s="18">
        <v>1</v>
      </c>
      <c r="F16" s="19" t="s">
        <v>5</v>
      </c>
      <c r="G16" s="20">
        <v>0</v>
      </c>
      <c r="H16" s="18">
        <v>2</v>
      </c>
      <c r="I16" s="19" t="s">
        <v>5</v>
      </c>
      <c r="J16" s="20">
        <v>1</v>
      </c>
      <c r="K16" s="68"/>
      <c r="L16" s="57"/>
      <c r="M16" s="57"/>
      <c r="N16" s="18">
        <v>4</v>
      </c>
      <c r="O16" s="19" t="s">
        <v>5</v>
      </c>
      <c r="P16" s="20">
        <v>1</v>
      </c>
      <c r="Q16" s="18">
        <v>9</v>
      </c>
      <c r="R16" s="19" t="s">
        <v>5</v>
      </c>
      <c r="S16" s="20">
        <v>4</v>
      </c>
      <c r="T16" s="18">
        <v>13</v>
      </c>
      <c r="U16" s="19" t="s">
        <v>5</v>
      </c>
      <c r="V16" s="20">
        <v>0</v>
      </c>
      <c r="W16" s="18">
        <v>1</v>
      </c>
      <c r="X16" s="19" t="s">
        <v>5</v>
      </c>
      <c r="Y16" s="20">
        <v>0</v>
      </c>
      <c r="Z16" s="59"/>
      <c r="AA16" s="59"/>
      <c r="AB16" s="52"/>
      <c r="AC16" s="52"/>
      <c r="AD16" s="72"/>
      <c r="AE16" s="58"/>
      <c r="AF16" s="86"/>
      <c r="AG16" s="86"/>
    </row>
    <row r="17" spans="1:33" ht="15" customHeight="1">
      <c r="A17" s="72"/>
      <c r="B17" s="49" t="s">
        <v>52</v>
      </c>
      <c r="C17" s="50"/>
      <c r="D17" s="51"/>
      <c r="E17" s="49" t="s">
        <v>66</v>
      </c>
      <c r="F17" s="50"/>
      <c r="G17" s="51"/>
      <c r="H17" s="49" t="s">
        <v>54</v>
      </c>
      <c r="I17" s="50"/>
      <c r="J17" s="51"/>
      <c r="K17" s="68"/>
      <c r="L17" s="57"/>
      <c r="M17" s="57"/>
      <c r="N17" s="49" t="s">
        <v>54</v>
      </c>
      <c r="O17" s="50"/>
      <c r="P17" s="51"/>
      <c r="Q17" s="49" t="s">
        <v>52</v>
      </c>
      <c r="R17" s="50"/>
      <c r="S17" s="51"/>
      <c r="T17" s="49" t="s">
        <v>52</v>
      </c>
      <c r="U17" s="50"/>
      <c r="V17" s="51"/>
      <c r="W17" s="49" t="s">
        <v>52</v>
      </c>
      <c r="X17" s="50"/>
      <c r="Y17" s="51"/>
      <c r="Z17" s="59"/>
      <c r="AA17" s="59"/>
      <c r="AB17" s="52"/>
      <c r="AC17" s="52"/>
      <c r="AD17" s="72"/>
      <c r="AE17" s="58"/>
      <c r="AF17" s="86"/>
      <c r="AG17" s="86"/>
    </row>
    <row r="18" spans="1:33" ht="15" customHeight="1">
      <c r="A18" s="73"/>
      <c r="B18" s="14">
        <v>4</v>
      </c>
      <c r="C18" s="15" t="s">
        <v>5</v>
      </c>
      <c r="D18" s="19">
        <v>2</v>
      </c>
      <c r="E18" s="18">
        <v>1</v>
      </c>
      <c r="F18" s="15" t="s">
        <v>5</v>
      </c>
      <c r="G18" s="22">
        <v>1</v>
      </c>
      <c r="H18" s="21">
        <v>0</v>
      </c>
      <c r="I18" s="15" t="s">
        <v>5</v>
      </c>
      <c r="J18" s="22">
        <v>3</v>
      </c>
      <c r="K18" s="69"/>
      <c r="L18" s="70"/>
      <c r="M18" s="70"/>
      <c r="N18" s="18">
        <v>1</v>
      </c>
      <c r="O18" s="19" t="s">
        <v>5</v>
      </c>
      <c r="P18" s="20">
        <v>2</v>
      </c>
      <c r="Q18" s="18">
        <v>1</v>
      </c>
      <c r="R18" s="19" t="s">
        <v>5</v>
      </c>
      <c r="S18" s="20">
        <v>0</v>
      </c>
      <c r="T18" s="18">
        <v>8</v>
      </c>
      <c r="U18" s="19" t="s">
        <v>5</v>
      </c>
      <c r="V18" s="20">
        <v>0</v>
      </c>
      <c r="W18" s="18">
        <v>4</v>
      </c>
      <c r="X18" s="19" t="s">
        <v>5</v>
      </c>
      <c r="Y18" s="20">
        <v>3</v>
      </c>
      <c r="Z18" s="59"/>
      <c r="AA18" s="59"/>
      <c r="AB18" s="52"/>
      <c r="AC18" s="52"/>
      <c r="AD18" s="73"/>
      <c r="AE18" s="58"/>
      <c r="AF18" s="86"/>
      <c r="AG18" s="86"/>
    </row>
    <row r="19" spans="1:33" ht="15" customHeight="1">
      <c r="A19" s="53" t="s">
        <v>10</v>
      </c>
      <c r="B19" s="46" t="s">
        <v>63</v>
      </c>
      <c r="C19" s="47"/>
      <c r="D19" s="48"/>
      <c r="E19" s="46" t="s">
        <v>60</v>
      </c>
      <c r="F19" s="47"/>
      <c r="G19" s="48"/>
      <c r="H19" s="46" t="s">
        <v>52</v>
      </c>
      <c r="I19" s="47"/>
      <c r="J19" s="48"/>
      <c r="K19" s="46" t="s">
        <v>54</v>
      </c>
      <c r="L19" s="47"/>
      <c r="M19" s="48"/>
      <c r="N19" s="67"/>
      <c r="O19" s="56"/>
      <c r="P19" s="56"/>
      <c r="Q19" s="46" t="s">
        <v>52</v>
      </c>
      <c r="R19" s="47"/>
      <c r="S19" s="48"/>
      <c r="T19" s="46" t="s">
        <v>52</v>
      </c>
      <c r="U19" s="47"/>
      <c r="V19" s="48"/>
      <c r="W19" s="46" t="s">
        <v>60</v>
      </c>
      <c r="X19" s="47"/>
      <c r="Y19" s="48"/>
      <c r="Z19" s="59">
        <f>COUNTIF(B19:Y22,"○")*3+COUNTIF(B19:Y22,"△")</f>
        <v>36</v>
      </c>
      <c r="AA19" s="59">
        <f>AB19-AC19</f>
        <v>42</v>
      </c>
      <c r="AB19" s="52">
        <f>B20+E20+H20+K20+Q20+T20+W20+W22+T22+Q22+K22+H22+E22+B22</f>
        <v>54</v>
      </c>
      <c r="AC19" s="52">
        <f>D20+G20+J20+M20+S20+V20+Y20+Y22+V22+S22+M22+J22+G22+D22</f>
        <v>12</v>
      </c>
      <c r="AD19" s="71">
        <f>Z19+AA19*0.01+AB19*0.0001</f>
        <v>36.4254</v>
      </c>
      <c r="AE19" s="58">
        <f>RANK(AD19,$AD$3:$AD$34)</f>
        <v>1</v>
      </c>
      <c r="AF19" s="86"/>
      <c r="AG19" s="86"/>
    </row>
    <row r="20" spans="1:33" ht="15" customHeight="1">
      <c r="A20" s="54"/>
      <c r="B20" s="18">
        <v>3</v>
      </c>
      <c r="C20" s="19" t="s">
        <v>5</v>
      </c>
      <c r="D20" s="20">
        <v>0</v>
      </c>
      <c r="E20" s="18">
        <v>1</v>
      </c>
      <c r="F20" s="19" t="s">
        <v>5</v>
      </c>
      <c r="G20" s="20">
        <v>0</v>
      </c>
      <c r="H20" s="18">
        <v>3</v>
      </c>
      <c r="I20" s="19" t="s">
        <v>5</v>
      </c>
      <c r="J20" s="20">
        <v>0</v>
      </c>
      <c r="K20" s="18">
        <v>1</v>
      </c>
      <c r="L20" s="19" t="s">
        <v>5</v>
      </c>
      <c r="M20" s="20">
        <v>4</v>
      </c>
      <c r="N20" s="68"/>
      <c r="O20" s="57"/>
      <c r="P20" s="57"/>
      <c r="Q20" s="18">
        <v>8</v>
      </c>
      <c r="R20" s="19" t="s">
        <v>5</v>
      </c>
      <c r="S20" s="20">
        <v>0</v>
      </c>
      <c r="T20" s="18">
        <v>11</v>
      </c>
      <c r="U20" s="19" t="s">
        <v>5</v>
      </c>
      <c r="V20" s="20">
        <v>0</v>
      </c>
      <c r="W20" s="18">
        <v>3</v>
      </c>
      <c r="X20" s="19" t="s">
        <v>5</v>
      </c>
      <c r="Y20" s="20">
        <v>1</v>
      </c>
      <c r="Z20" s="59"/>
      <c r="AA20" s="59"/>
      <c r="AB20" s="52"/>
      <c r="AC20" s="52"/>
      <c r="AD20" s="72"/>
      <c r="AE20" s="58"/>
      <c r="AF20" s="86"/>
      <c r="AG20" s="86"/>
    </row>
    <row r="21" spans="1:33" ht="15" customHeight="1">
      <c r="A21" s="54"/>
      <c r="B21" s="49" t="s">
        <v>52</v>
      </c>
      <c r="C21" s="50"/>
      <c r="D21" s="51"/>
      <c r="E21" s="49" t="s">
        <v>52</v>
      </c>
      <c r="F21" s="50"/>
      <c r="G21" s="51"/>
      <c r="H21" s="49" t="s">
        <v>52</v>
      </c>
      <c r="I21" s="50"/>
      <c r="J21" s="51"/>
      <c r="K21" s="49" t="s">
        <v>52</v>
      </c>
      <c r="L21" s="50"/>
      <c r="M21" s="51"/>
      <c r="N21" s="68"/>
      <c r="O21" s="57"/>
      <c r="P21" s="57"/>
      <c r="Q21" s="49" t="s">
        <v>52</v>
      </c>
      <c r="R21" s="50"/>
      <c r="S21" s="51"/>
      <c r="T21" s="49" t="s">
        <v>52</v>
      </c>
      <c r="U21" s="50"/>
      <c r="V21" s="51"/>
      <c r="W21" s="49" t="s">
        <v>54</v>
      </c>
      <c r="X21" s="50"/>
      <c r="Y21" s="51"/>
      <c r="Z21" s="59"/>
      <c r="AA21" s="59"/>
      <c r="AB21" s="52"/>
      <c r="AC21" s="52"/>
      <c r="AD21" s="72"/>
      <c r="AE21" s="58"/>
      <c r="AF21" s="86"/>
      <c r="AG21" s="86"/>
    </row>
    <row r="22" spans="1:33" ht="15" customHeight="1">
      <c r="A22" s="55"/>
      <c r="B22" s="21">
        <v>5</v>
      </c>
      <c r="C22" s="15" t="s">
        <v>5</v>
      </c>
      <c r="D22" s="19">
        <v>0</v>
      </c>
      <c r="E22" s="18">
        <v>4</v>
      </c>
      <c r="F22" s="15" t="s">
        <v>5</v>
      </c>
      <c r="G22" s="22">
        <v>1</v>
      </c>
      <c r="H22" s="21">
        <v>3</v>
      </c>
      <c r="I22" s="15" t="s">
        <v>5</v>
      </c>
      <c r="J22" s="20">
        <v>2</v>
      </c>
      <c r="K22" s="18">
        <v>2</v>
      </c>
      <c r="L22" s="15" t="s">
        <v>5</v>
      </c>
      <c r="M22" s="20">
        <v>1</v>
      </c>
      <c r="N22" s="69"/>
      <c r="O22" s="70"/>
      <c r="P22" s="70"/>
      <c r="Q22" s="21">
        <v>2</v>
      </c>
      <c r="R22" s="15" t="s">
        <v>5</v>
      </c>
      <c r="S22" s="22">
        <v>0</v>
      </c>
      <c r="T22" s="21">
        <v>7</v>
      </c>
      <c r="U22" s="15" t="s">
        <v>5</v>
      </c>
      <c r="V22" s="22">
        <v>0</v>
      </c>
      <c r="W22" s="21">
        <v>1</v>
      </c>
      <c r="X22" s="15" t="s">
        <v>5</v>
      </c>
      <c r="Y22" s="22">
        <v>3</v>
      </c>
      <c r="Z22" s="59"/>
      <c r="AA22" s="59"/>
      <c r="AB22" s="52"/>
      <c r="AC22" s="52"/>
      <c r="AD22" s="73"/>
      <c r="AE22" s="58"/>
      <c r="AF22" s="86"/>
      <c r="AG22" s="86"/>
    </row>
    <row r="23" spans="1:33" ht="15" customHeight="1">
      <c r="A23" s="78" t="s">
        <v>11</v>
      </c>
      <c r="B23" s="46" t="s">
        <v>52</v>
      </c>
      <c r="C23" s="47"/>
      <c r="D23" s="48"/>
      <c r="E23" s="46" t="s">
        <v>65</v>
      </c>
      <c r="F23" s="47"/>
      <c r="G23" s="48"/>
      <c r="H23" s="46" t="s">
        <v>54</v>
      </c>
      <c r="I23" s="47"/>
      <c r="J23" s="48"/>
      <c r="K23" s="46" t="s">
        <v>54</v>
      </c>
      <c r="L23" s="47"/>
      <c r="M23" s="48"/>
      <c r="N23" s="60" t="s">
        <v>54</v>
      </c>
      <c r="O23" s="61"/>
      <c r="P23" s="62"/>
      <c r="Q23" s="57"/>
      <c r="R23" s="57"/>
      <c r="S23" s="57"/>
      <c r="T23" s="60" t="s">
        <v>60</v>
      </c>
      <c r="U23" s="61"/>
      <c r="V23" s="62"/>
      <c r="W23" s="60" t="s">
        <v>54</v>
      </c>
      <c r="X23" s="61"/>
      <c r="Y23" s="62"/>
      <c r="Z23" s="59">
        <f>COUNTIF(B23:Y26,"○")*3+COUNTIF(B23:Y26,"△")</f>
        <v>9</v>
      </c>
      <c r="AA23" s="59">
        <f>AB23-AC23</f>
        <v>-30</v>
      </c>
      <c r="AB23" s="52">
        <f>B24+E24+H24+K24+N24+T24+W24+W26+T26+N26+K26+H26+E26+B26</f>
        <v>15</v>
      </c>
      <c r="AC23" s="52">
        <f>D24+G24+J24+M24+P24+V24+Y24+Y26+V26+P26+M26+J26+G26+D26</f>
        <v>45</v>
      </c>
      <c r="AD23" s="71">
        <f>Z23+AA23*0.01+AB23*0.0001</f>
        <v>8.7015</v>
      </c>
      <c r="AE23" s="58">
        <f>RANK(AD23,$AD$3:$AD$34)</f>
        <v>7</v>
      </c>
      <c r="AF23" s="79" t="s">
        <v>72</v>
      </c>
      <c r="AG23" s="80"/>
    </row>
    <row r="24" spans="1:33" ht="15" customHeight="1">
      <c r="A24" s="54"/>
      <c r="B24" s="19">
        <v>3</v>
      </c>
      <c r="C24" s="19" t="s">
        <v>5</v>
      </c>
      <c r="D24" s="20">
        <v>0</v>
      </c>
      <c r="E24" s="18">
        <v>1</v>
      </c>
      <c r="F24" s="19" t="s">
        <v>5</v>
      </c>
      <c r="G24" s="20">
        <v>1</v>
      </c>
      <c r="H24" s="18">
        <v>0</v>
      </c>
      <c r="I24" s="19" t="s">
        <v>5</v>
      </c>
      <c r="J24" s="20">
        <v>4</v>
      </c>
      <c r="K24" s="18">
        <v>4</v>
      </c>
      <c r="L24" s="19" t="s">
        <v>5</v>
      </c>
      <c r="M24" s="20">
        <v>9</v>
      </c>
      <c r="N24" s="18">
        <v>0</v>
      </c>
      <c r="O24" s="19" t="s">
        <v>5</v>
      </c>
      <c r="P24" s="20">
        <v>8</v>
      </c>
      <c r="Q24" s="57"/>
      <c r="R24" s="57"/>
      <c r="S24" s="57"/>
      <c r="T24" s="18">
        <v>4</v>
      </c>
      <c r="U24" s="19" t="s">
        <v>5</v>
      </c>
      <c r="V24" s="20">
        <v>1</v>
      </c>
      <c r="W24" s="18">
        <v>0</v>
      </c>
      <c r="X24" s="19" t="s">
        <v>5</v>
      </c>
      <c r="Y24" s="20">
        <v>2</v>
      </c>
      <c r="Z24" s="59"/>
      <c r="AA24" s="59"/>
      <c r="AB24" s="52"/>
      <c r="AC24" s="52"/>
      <c r="AD24" s="72"/>
      <c r="AE24" s="58"/>
      <c r="AF24" s="81"/>
      <c r="AG24" s="82"/>
    </row>
    <row r="25" spans="1:33" ht="15" customHeight="1">
      <c r="A25" s="54"/>
      <c r="B25" s="49" t="s">
        <v>54</v>
      </c>
      <c r="C25" s="50"/>
      <c r="D25" s="51"/>
      <c r="E25" s="49" t="s">
        <v>54</v>
      </c>
      <c r="F25" s="50"/>
      <c r="G25" s="51"/>
      <c r="H25" s="49" t="s">
        <v>66</v>
      </c>
      <c r="I25" s="50"/>
      <c r="J25" s="51"/>
      <c r="K25" s="49" t="s">
        <v>54</v>
      </c>
      <c r="L25" s="50"/>
      <c r="M25" s="51"/>
      <c r="N25" s="49" t="s">
        <v>54</v>
      </c>
      <c r="O25" s="50"/>
      <c r="P25" s="51"/>
      <c r="Q25" s="57"/>
      <c r="R25" s="57"/>
      <c r="S25" s="57"/>
      <c r="T25" s="49" t="s">
        <v>66</v>
      </c>
      <c r="U25" s="50"/>
      <c r="V25" s="51"/>
      <c r="W25" s="49" t="s">
        <v>54</v>
      </c>
      <c r="X25" s="50"/>
      <c r="Y25" s="51"/>
      <c r="Z25" s="59"/>
      <c r="AA25" s="59"/>
      <c r="AB25" s="52"/>
      <c r="AC25" s="52"/>
      <c r="AD25" s="72"/>
      <c r="AE25" s="58"/>
      <c r="AF25" s="81"/>
      <c r="AG25" s="82"/>
    </row>
    <row r="26" spans="1:33" ht="15" customHeight="1">
      <c r="A26" s="55"/>
      <c r="B26" s="15">
        <v>0</v>
      </c>
      <c r="C26" s="15" t="s">
        <v>5</v>
      </c>
      <c r="D26" s="19">
        <v>2</v>
      </c>
      <c r="E26" s="18">
        <v>1</v>
      </c>
      <c r="F26" s="15" t="s">
        <v>5</v>
      </c>
      <c r="G26" s="22">
        <v>7</v>
      </c>
      <c r="H26" s="21">
        <v>0</v>
      </c>
      <c r="I26" s="15" t="s">
        <v>5</v>
      </c>
      <c r="J26" s="20">
        <v>0</v>
      </c>
      <c r="K26" s="18">
        <v>0</v>
      </c>
      <c r="L26" s="15" t="s">
        <v>5</v>
      </c>
      <c r="M26" s="22">
        <v>1</v>
      </c>
      <c r="N26" s="21">
        <v>0</v>
      </c>
      <c r="O26" s="15" t="s">
        <v>5</v>
      </c>
      <c r="P26" s="20">
        <v>2</v>
      </c>
      <c r="Q26" s="57"/>
      <c r="R26" s="57"/>
      <c r="S26" s="57"/>
      <c r="T26" s="18">
        <v>2</v>
      </c>
      <c r="U26" s="19" t="s">
        <v>5</v>
      </c>
      <c r="V26" s="20">
        <v>2</v>
      </c>
      <c r="W26" s="18">
        <v>0</v>
      </c>
      <c r="X26" s="19" t="s">
        <v>5</v>
      </c>
      <c r="Y26" s="22">
        <v>6</v>
      </c>
      <c r="Z26" s="59"/>
      <c r="AA26" s="59"/>
      <c r="AB26" s="52"/>
      <c r="AC26" s="52"/>
      <c r="AD26" s="73"/>
      <c r="AE26" s="58"/>
      <c r="AF26" s="83"/>
      <c r="AG26" s="84"/>
    </row>
    <row r="27" spans="1:33" ht="15" customHeight="1">
      <c r="A27" s="53" t="s">
        <v>12</v>
      </c>
      <c r="B27" s="46" t="s">
        <v>57</v>
      </c>
      <c r="C27" s="47"/>
      <c r="D27" s="48"/>
      <c r="E27" s="46" t="s">
        <v>54</v>
      </c>
      <c r="F27" s="47"/>
      <c r="G27" s="48"/>
      <c r="H27" s="46" t="s">
        <v>61</v>
      </c>
      <c r="I27" s="47"/>
      <c r="J27" s="48"/>
      <c r="K27" s="46" t="s">
        <v>61</v>
      </c>
      <c r="L27" s="47"/>
      <c r="M27" s="48"/>
      <c r="N27" s="46" t="s">
        <v>54</v>
      </c>
      <c r="O27" s="47"/>
      <c r="P27" s="48"/>
      <c r="Q27" s="46" t="s">
        <v>61</v>
      </c>
      <c r="R27" s="47"/>
      <c r="S27" s="48"/>
      <c r="T27" s="67"/>
      <c r="U27" s="56"/>
      <c r="V27" s="74"/>
      <c r="W27" s="46" t="s">
        <v>54</v>
      </c>
      <c r="X27" s="47"/>
      <c r="Y27" s="48"/>
      <c r="Z27" s="59">
        <f>COUNTIF(B27:Y30,"○")*3+COUNTIF(B27:Y30,"△")</f>
        <v>1</v>
      </c>
      <c r="AA27" s="59">
        <f>AB27-AC27</f>
        <v>-104</v>
      </c>
      <c r="AB27" s="52">
        <f>B28+E28+H28+K28+N28+Q28+W28+W30+Q30+N30+K30+H30+E30+B30</f>
        <v>10</v>
      </c>
      <c r="AC27" s="52">
        <f>D28+G28+J28+M28+P28+S28+Y28+Y30+S30+P30+M30+J30+G30+D30</f>
        <v>114</v>
      </c>
      <c r="AD27" s="71">
        <f>Z27+AA27*0.01+AB27*0.0001</f>
        <v>-0.039000000000000035</v>
      </c>
      <c r="AE27" s="58">
        <f>RANK(AD27,$AD$3:$AD$34)</f>
        <v>8</v>
      </c>
      <c r="AF27" s="85" t="s">
        <v>73</v>
      </c>
      <c r="AG27" s="86"/>
    </row>
    <row r="28" spans="1:33" ht="15" customHeight="1">
      <c r="A28" s="54"/>
      <c r="B28" s="19">
        <v>2</v>
      </c>
      <c r="C28" s="19" t="s">
        <v>5</v>
      </c>
      <c r="D28" s="20">
        <v>3</v>
      </c>
      <c r="E28" s="18">
        <v>1</v>
      </c>
      <c r="F28" s="19" t="s">
        <v>5</v>
      </c>
      <c r="G28" s="20">
        <v>9</v>
      </c>
      <c r="H28" s="18">
        <v>0</v>
      </c>
      <c r="I28" s="19" t="s">
        <v>5</v>
      </c>
      <c r="J28" s="20">
        <v>7</v>
      </c>
      <c r="K28" s="18">
        <v>0</v>
      </c>
      <c r="L28" s="19" t="s">
        <v>5</v>
      </c>
      <c r="M28" s="20">
        <v>13</v>
      </c>
      <c r="N28" s="18">
        <v>0</v>
      </c>
      <c r="O28" s="19" t="s">
        <v>5</v>
      </c>
      <c r="P28" s="20">
        <v>11</v>
      </c>
      <c r="Q28" s="18">
        <v>1</v>
      </c>
      <c r="R28" s="19" t="s">
        <v>5</v>
      </c>
      <c r="S28" s="20">
        <v>4</v>
      </c>
      <c r="T28" s="68"/>
      <c r="U28" s="57"/>
      <c r="V28" s="75"/>
      <c r="W28" s="18">
        <v>1</v>
      </c>
      <c r="X28" s="19" t="s">
        <v>5</v>
      </c>
      <c r="Y28" s="20">
        <v>5</v>
      </c>
      <c r="Z28" s="59"/>
      <c r="AA28" s="59"/>
      <c r="AB28" s="52"/>
      <c r="AC28" s="52"/>
      <c r="AD28" s="72"/>
      <c r="AE28" s="58"/>
      <c r="AF28" s="86"/>
      <c r="AG28" s="86"/>
    </row>
    <row r="29" spans="1:33" ht="15" customHeight="1">
      <c r="A29" s="54"/>
      <c r="B29" s="49" t="s">
        <v>54</v>
      </c>
      <c r="C29" s="50"/>
      <c r="D29" s="51"/>
      <c r="E29" s="49" t="s">
        <v>54</v>
      </c>
      <c r="F29" s="50"/>
      <c r="G29" s="51"/>
      <c r="H29" s="49" t="s">
        <v>54</v>
      </c>
      <c r="I29" s="50"/>
      <c r="J29" s="51"/>
      <c r="K29" s="49" t="s">
        <v>54</v>
      </c>
      <c r="L29" s="50"/>
      <c r="M29" s="51"/>
      <c r="N29" s="49" t="s">
        <v>54</v>
      </c>
      <c r="O29" s="50"/>
      <c r="P29" s="51"/>
      <c r="Q29" s="49" t="s">
        <v>66</v>
      </c>
      <c r="R29" s="50"/>
      <c r="S29" s="51"/>
      <c r="T29" s="68"/>
      <c r="U29" s="57"/>
      <c r="V29" s="75"/>
      <c r="W29" s="49" t="s">
        <v>54</v>
      </c>
      <c r="X29" s="50"/>
      <c r="Y29" s="51"/>
      <c r="Z29" s="59"/>
      <c r="AA29" s="59"/>
      <c r="AB29" s="52"/>
      <c r="AC29" s="52"/>
      <c r="AD29" s="72"/>
      <c r="AE29" s="58"/>
      <c r="AF29" s="86"/>
      <c r="AG29" s="86"/>
    </row>
    <row r="30" spans="1:33" ht="15" customHeight="1">
      <c r="A30" s="55"/>
      <c r="B30" s="19">
        <v>3</v>
      </c>
      <c r="C30" s="15" t="s">
        <v>5</v>
      </c>
      <c r="D30" s="19">
        <v>9</v>
      </c>
      <c r="E30" s="18">
        <v>0</v>
      </c>
      <c r="F30" s="15" t="s">
        <v>5</v>
      </c>
      <c r="G30" s="22">
        <v>11</v>
      </c>
      <c r="H30" s="21">
        <v>0</v>
      </c>
      <c r="I30" s="15" t="s">
        <v>5</v>
      </c>
      <c r="J30" s="20">
        <v>14</v>
      </c>
      <c r="K30" s="18">
        <v>0</v>
      </c>
      <c r="L30" s="15" t="s">
        <v>5</v>
      </c>
      <c r="M30" s="22">
        <v>8</v>
      </c>
      <c r="N30" s="21">
        <v>0</v>
      </c>
      <c r="O30" s="15" t="s">
        <v>5</v>
      </c>
      <c r="P30" s="22">
        <v>7</v>
      </c>
      <c r="Q30" s="21">
        <v>2</v>
      </c>
      <c r="R30" s="15" t="s">
        <v>5</v>
      </c>
      <c r="S30" s="22">
        <v>2</v>
      </c>
      <c r="T30" s="69"/>
      <c r="U30" s="70"/>
      <c r="V30" s="76"/>
      <c r="W30" s="18">
        <v>0</v>
      </c>
      <c r="X30" s="19" t="s">
        <v>5</v>
      </c>
      <c r="Y30" s="20">
        <v>11</v>
      </c>
      <c r="Z30" s="59"/>
      <c r="AA30" s="59"/>
      <c r="AB30" s="52"/>
      <c r="AC30" s="52"/>
      <c r="AD30" s="73"/>
      <c r="AE30" s="58"/>
      <c r="AF30" s="86"/>
      <c r="AG30" s="86"/>
    </row>
    <row r="31" spans="1:33" ht="15" customHeight="1">
      <c r="A31" s="78" t="s">
        <v>13</v>
      </c>
      <c r="B31" s="46" t="s">
        <v>52</v>
      </c>
      <c r="C31" s="47"/>
      <c r="D31" s="48"/>
      <c r="E31" s="46" t="s">
        <v>55</v>
      </c>
      <c r="F31" s="47"/>
      <c r="G31" s="48"/>
      <c r="H31" s="46" t="s">
        <v>52</v>
      </c>
      <c r="I31" s="47"/>
      <c r="J31" s="48"/>
      <c r="K31" s="46" t="s">
        <v>61</v>
      </c>
      <c r="L31" s="47"/>
      <c r="M31" s="48"/>
      <c r="N31" s="46" t="s">
        <v>61</v>
      </c>
      <c r="O31" s="47"/>
      <c r="P31" s="48"/>
      <c r="Q31" s="46" t="s">
        <v>52</v>
      </c>
      <c r="R31" s="47"/>
      <c r="S31" s="48"/>
      <c r="T31" s="46" t="s">
        <v>52</v>
      </c>
      <c r="U31" s="47"/>
      <c r="V31" s="48"/>
      <c r="W31" s="56"/>
      <c r="X31" s="56"/>
      <c r="Y31" s="74"/>
      <c r="Z31" s="59">
        <f>COUNTIF(B31:Y34,"○")*3+COUNTIF(B31:Y34,"△")</f>
        <v>28</v>
      </c>
      <c r="AA31" s="59">
        <f>AB31-AC31</f>
        <v>40</v>
      </c>
      <c r="AB31" s="52">
        <f>B32+E32+H32+K32+N32+Q32+T32+T34+Q34+N34+K34+H34+E34+B34</f>
        <v>57</v>
      </c>
      <c r="AC31" s="52">
        <f>D32+G32+J32+M32+P32+S32+V32+V34+S34+P34+M34+J34+G34+D34</f>
        <v>17</v>
      </c>
      <c r="AD31" s="71">
        <f>Z31+AA31*0.01+AB31*0.0001</f>
        <v>28.4057</v>
      </c>
      <c r="AE31" s="58">
        <f>RANK(AD31,$AD$3:$AD$34)</f>
        <v>3</v>
      </c>
      <c r="AF31" s="85" t="s">
        <v>74</v>
      </c>
      <c r="AG31" s="86"/>
    </row>
    <row r="32" spans="1:33" ht="15" customHeight="1">
      <c r="A32" s="54"/>
      <c r="B32" s="18">
        <v>2</v>
      </c>
      <c r="C32" s="19" t="s">
        <v>5</v>
      </c>
      <c r="D32" s="20">
        <v>0</v>
      </c>
      <c r="E32" s="18">
        <v>4</v>
      </c>
      <c r="F32" s="19" t="s">
        <v>5</v>
      </c>
      <c r="G32" s="20">
        <v>3</v>
      </c>
      <c r="H32" s="18">
        <v>8</v>
      </c>
      <c r="I32" s="19" t="s">
        <v>5</v>
      </c>
      <c r="J32" s="20">
        <v>0</v>
      </c>
      <c r="K32" s="18">
        <v>0</v>
      </c>
      <c r="L32" s="19" t="s">
        <v>5</v>
      </c>
      <c r="M32" s="20">
        <v>1</v>
      </c>
      <c r="N32" s="18">
        <v>1</v>
      </c>
      <c r="O32" s="19" t="s">
        <v>5</v>
      </c>
      <c r="P32" s="20">
        <v>3</v>
      </c>
      <c r="Q32" s="18">
        <v>2</v>
      </c>
      <c r="R32" s="19" t="s">
        <v>5</v>
      </c>
      <c r="S32" s="20">
        <v>0</v>
      </c>
      <c r="T32" s="19">
        <v>5</v>
      </c>
      <c r="U32" s="19" t="s">
        <v>5</v>
      </c>
      <c r="V32" s="20">
        <v>1</v>
      </c>
      <c r="W32" s="57"/>
      <c r="X32" s="57"/>
      <c r="Y32" s="75"/>
      <c r="Z32" s="59"/>
      <c r="AA32" s="59"/>
      <c r="AB32" s="52"/>
      <c r="AC32" s="52"/>
      <c r="AD32" s="72"/>
      <c r="AE32" s="58"/>
      <c r="AF32" s="86"/>
      <c r="AG32" s="86"/>
    </row>
    <row r="33" spans="1:33" ht="15" customHeight="1">
      <c r="A33" s="54"/>
      <c r="B33" s="49" t="s">
        <v>54</v>
      </c>
      <c r="C33" s="50"/>
      <c r="D33" s="51"/>
      <c r="E33" s="49" t="s">
        <v>66</v>
      </c>
      <c r="F33" s="50"/>
      <c r="G33" s="51"/>
      <c r="H33" s="49" t="s">
        <v>52</v>
      </c>
      <c r="I33" s="50"/>
      <c r="J33" s="51"/>
      <c r="K33" s="49" t="s">
        <v>54</v>
      </c>
      <c r="L33" s="50"/>
      <c r="M33" s="51"/>
      <c r="N33" s="49" t="s">
        <v>52</v>
      </c>
      <c r="O33" s="50"/>
      <c r="P33" s="51"/>
      <c r="Q33" s="49" t="s">
        <v>52</v>
      </c>
      <c r="R33" s="50"/>
      <c r="S33" s="51"/>
      <c r="T33" s="49" t="s">
        <v>52</v>
      </c>
      <c r="U33" s="50"/>
      <c r="V33" s="51"/>
      <c r="W33" s="57"/>
      <c r="X33" s="57"/>
      <c r="Y33" s="75"/>
      <c r="Z33" s="59"/>
      <c r="AA33" s="59"/>
      <c r="AB33" s="52"/>
      <c r="AC33" s="52"/>
      <c r="AD33" s="72"/>
      <c r="AE33" s="58"/>
      <c r="AF33" s="86"/>
      <c r="AG33" s="86"/>
    </row>
    <row r="34" spans="1:33" ht="15" customHeight="1">
      <c r="A34" s="55"/>
      <c r="B34" s="21">
        <v>2</v>
      </c>
      <c r="C34" s="15" t="s">
        <v>5</v>
      </c>
      <c r="D34" s="15">
        <v>3</v>
      </c>
      <c r="E34" s="21">
        <v>1</v>
      </c>
      <c r="F34" s="15" t="s">
        <v>5</v>
      </c>
      <c r="G34" s="22">
        <v>1</v>
      </c>
      <c r="H34" s="21">
        <v>9</v>
      </c>
      <c r="I34" s="15" t="s">
        <v>5</v>
      </c>
      <c r="J34" s="22">
        <v>0</v>
      </c>
      <c r="K34" s="21">
        <v>3</v>
      </c>
      <c r="L34" s="15" t="s">
        <v>5</v>
      </c>
      <c r="M34" s="22">
        <v>4</v>
      </c>
      <c r="N34" s="21">
        <v>3</v>
      </c>
      <c r="O34" s="15" t="s">
        <v>5</v>
      </c>
      <c r="P34" s="22">
        <v>1</v>
      </c>
      <c r="Q34" s="21">
        <v>6</v>
      </c>
      <c r="R34" s="15" t="s">
        <v>5</v>
      </c>
      <c r="S34" s="22">
        <v>0</v>
      </c>
      <c r="T34" s="15">
        <v>11</v>
      </c>
      <c r="U34" s="15" t="s">
        <v>5</v>
      </c>
      <c r="V34" s="22">
        <v>0</v>
      </c>
      <c r="W34" s="70"/>
      <c r="X34" s="70"/>
      <c r="Y34" s="76"/>
      <c r="Z34" s="59"/>
      <c r="AA34" s="59"/>
      <c r="AB34" s="52"/>
      <c r="AC34" s="52"/>
      <c r="AD34" s="73"/>
      <c r="AE34" s="58"/>
      <c r="AF34" s="86"/>
      <c r="AG34" s="86"/>
    </row>
    <row r="35" ht="18" customHeight="1"/>
  </sheetData>
  <sheetProtection/>
  <mergeCells count="194">
    <mergeCell ref="AD31:AD34"/>
    <mergeCell ref="B27:D27"/>
    <mergeCell ref="E27:G27"/>
    <mergeCell ref="H27:J27"/>
    <mergeCell ref="AD3:AD6"/>
    <mergeCell ref="AD7:AD10"/>
    <mergeCell ref="AD11:AD14"/>
    <mergeCell ref="AD15:AD18"/>
    <mergeCell ref="AD19:AD22"/>
    <mergeCell ref="AD23:AD26"/>
    <mergeCell ref="AD27:AD30"/>
    <mergeCell ref="AC31:AC34"/>
    <mergeCell ref="W29:Y29"/>
    <mergeCell ref="B33:D33"/>
    <mergeCell ref="E33:G33"/>
    <mergeCell ref="H33:J33"/>
    <mergeCell ref="K33:M33"/>
    <mergeCell ref="N33:P33"/>
    <mergeCell ref="AB31:AB34"/>
    <mergeCell ref="Q33:S33"/>
    <mergeCell ref="T33:V33"/>
    <mergeCell ref="H21:J21"/>
    <mergeCell ref="K21:M21"/>
    <mergeCell ref="E29:G29"/>
    <mergeCell ref="H29:J29"/>
    <mergeCell ref="K29:M29"/>
    <mergeCell ref="B25:D25"/>
    <mergeCell ref="E25:G25"/>
    <mergeCell ref="H25:J25"/>
    <mergeCell ref="K25:M25"/>
    <mergeCell ref="B29:D29"/>
    <mergeCell ref="N17:P17"/>
    <mergeCell ref="Q17:S17"/>
    <mergeCell ref="T17:V17"/>
    <mergeCell ref="W17:Y17"/>
    <mergeCell ref="Z15:Z18"/>
    <mergeCell ref="AA15:AA18"/>
    <mergeCell ref="N15:P15"/>
    <mergeCell ref="Q15:S15"/>
    <mergeCell ref="T15:V15"/>
    <mergeCell ref="T9:V9"/>
    <mergeCell ref="W9:Y9"/>
    <mergeCell ref="Q13:S13"/>
    <mergeCell ref="T13:V13"/>
    <mergeCell ref="W13:Y13"/>
    <mergeCell ref="AE11:AE14"/>
    <mergeCell ref="Q5:S5"/>
    <mergeCell ref="T5:V5"/>
    <mergeCell ref="W5:Y5"/>
    <mergeCell ref="AC3:AC6"/>
    <mergeCell ref="AB3:AB6"/>
    <mergeCell ref="B13:D13"/>
    <mergeCell ref="E13:G13"/>
    <mergeCell ref="K13:M13"/>
    <mergeCell ref="N13:P13"/>
    <mergeCell ref="Q9:S9"/>
    <mergeCell ref="A27:A30"/>
    <mergeCell ref="E5:G5"/>
    <mergeCell ref="H5:J5"/>
    <mergeCell ref="K5:M5"/>
    <mergeCell ref="B9:D9"/>
    <mergeCell ref="H9:J9"/>
    <mergeCell ref="K9:M9"/>
    <mergeCell ref="A11:A14"/>
    <mergeCell ref="H11:J14"/>
    <mergeCell ref="A7:A10"/>
    <mergeCell ref="AF19:AG22"/>
    <mergeCell ref="Z7:Z10"/>
    <mergeCell ref="AA7:AA10"/>
    <mergeCell ref="AB15:AB18"/>
    <mergeCell ref="AE15:AE18"/>
    <mergeCell ref="AC7:AC10"/>
    <mergeCell ref="AC15:AC18"/>
    <mergeCell ref="AC19:AC22"/>
    <mergeCell ref="AE19:AE22"/>
    <mergeCell ref="AF11:AG14"/>
    <mergeCell ref="AF23:AG26"/>
    <mergeCell ref="AF27:AG30"/>
    <mergeCell ref="AF31:AG34"/>
    <mergeCell ref="H2:J2"/>
    <mergeCell ref="K2:M2"/>
    <mergeCell ref="AF2:AG2"/>
    <mergeCell ref="AF3:AG6"/>
    <mergeCell ref="AF7:AG10"/>
    <mergeCell ref="AF15:AG18"/>
    <mergeCell ref="AC23:AC26"/>
    <mergeCell ref="Z19:Z22"/>
    <mergeCell ref="AE3:AE6"/>
    <mergeCell ref="AB7:AB10"/>
    <mergeCell ref="AE7:AE10"/>
    <mergeCell ref="Z3:Z6"/>
    <mergeCell ref="AA3:AA6"/>
    <mergeCell ref="AC11:AC14"/>
    <mergeCell ref="Z11:Z14"/>
    <mergeCell ref="AA11:AA14"/>
    <mergeCell ref="AB11:AB14"/>
    <mergeCell ref="T23:V23"/>
    <mergeCell ref="W23:Y23"/>
    <mergeCell ref="T31:V31"/>
    <mergeCell ref="T25:V25"/>
    <mergeCell ref="W25:Y25"/>
    <mergeCell ref="W27:Y27"/>
    <mergeCell ref="Z23:Z26"/>
    <mergeCell ref="AA23:AA26"/>
    <mergeCell ref="AE31:AE34"/>
    <mergeCell ref="A23:A26"/>
    <mergeCell ref="A31:A34"/>
    <mergeCell ref="Z31:Z34"/>
    <mergeCell ref="AA31:AA34"/>
    <mergeCell ref="Z27:Z30"/>
    <mergeCell ref="AA27:AA30"/>
    <mergeCell ref="AE27:AE30"/>
    <mergeCell ref="A15:A18"/>
    <mergeCell ref="W31:Y34"/>
    <mergeCell ref="B1:M1"/>
    <mergeCell ref="N2:P2"/>
    <mergeCell ref="Q2:S2"/>
    <mergeCell ref="T2:V2"/>
    <mergeCell ref="W2:Y2"/>
    <mergeCell ref="T27:V30"/>
    <mergeCell ref="E7:G10"/>
    <mergeCell ref="N19:P22"/>
    <mergeCell ref="B2:D2"/>
    <mergeCell ref="E2:G2"/>
    <mergeCell ref="AB27:AB30"/>
    <mergeCell ref="AB19:AB22"/>
    <mergeCell ref="K15:M18"/>
    <mergeCell ref="Q3:S3"/>
    <mergeCell ref="T3:V3"/>
    <mergeCell ref="W3:Y3"/>
    <mergeCell ref="K7:M7"/>
    <mergeCell ref="Q23:S26"/>
    <mergeCell ref="A3:A6"/>
    <mergeCell ref="B3:D6"/>
    <mergeCell ref="AE23:AE26"/>
    <mergeCell ref="AA19:AA22"/>
    <mergeCell ref="A19:A22"/>
    <mergeCell ref="B23:D23"/>
    <mergeCell ref="E23:G23"/>
    <mergeCell ref="H23:J23"/>
    <mergeCell ref="K23:M23"/>
    <mergeCell ref="N23:P23"/>
    <mergeCell ref="B7:D7"/>
    <mergeCell ref="H7:J7"/>
    <mergeCell ref="B11:D11"/>
    <mergeCell ref="E11:G11"/>
    <mergeCell ref="E3:G3"/>
    <mergeCell ref="H3:J3"/>
    <mergeCell ref="Q7:S7"/>
    <mergeCell ref="T7:V7"/>
    <mergeCell ref="W7:Y7"/>
    <mergeCell ref="AC27:AC30"/>
    <mergeCell ref="Q11:S11"/>
    <mergeCell ref="T11:V11"/>
    <mergeCell ref="W11:Y11"/>
    <mergeCell ref="AB23:AB26"/>
    <mergeCell ref="T21:V21"/>
    <mergeCell ref="W21:Y21"/>
    <mergeCell ref="K3:M3"/>
    <mergeCell ref="N3:P3"/>
    <mergeCell ref="K11:M11"/>
    <mergeCell ref="N11:P11"/>
    <mergeCell ref="N7:P7"/>
    <mergeCell ref="N5:P5"/>
    <mergeCell ref="N9:P9"/>
    <mergeCell ref="B19:D19"/>
    <mergeCell ref="E19:G19"/>
    <mergeCell ref="B17:D17"/>
    <mergeCell ref="E17:G17"/>
    <mergeCell ref="W15:Y15"/>
    <mergeCell ref="B15:D15"/>
    <mergeCell ref="E15:G15"/>
    <mergeCell ref="H15:J15"/>
    <mergeCell ref="T19:V19"/>
    <mergeCell ref="W19:Y19"/>
    <mergeCell ref="H17:J17"/>
    <mergeCell ref="H31:J31"/>
    <mergeCell ref="K31:M31"/>
    <mergeCell ref="B31:D31"/>
    <mergeCell ref="E31:G31"/>
    <mergeCell ref="K27:M27"/>
    <mergeCell ref="H19:J19"/>
    <mergeCell ref="K19:M19"/>
    <mergeCell ref="B21:D21"/>
    <mergeCell ref="E21:G21"/>
    <mergeCell ref="Q19:S19"/>
    <mergeCell ref="N31:P31"/>
    <mergeCell ref="Q31:S31"/>
    <mergeCell ref="Q21:S21"/>
    <mergeCell ref="N25:P25"/>
    <mergeCell ref="N29:P29"/>
    <mergeCell ref="Q29:S29"/>
    <mergeCell ref="Q27:S27"/>
    <mergeCell ref="N27:P2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miwakoshibue</cp:lastModifiedBy>
  <cp:lastPrinted>2010-04-06T09:48:16Z</cp:lastPrinted>
  <dcterms:created xsi:type="dcterms:W3CDTF">1997-01-08T22:48:59Z</dcterms:created>
  <dcterms:modified xsi:type="dcterms:W3CDTF">2010-04-06T09:48:20Z</dcterms:modified>
  <cp:category/>
  <cp:version/>
  <cp:contentType/>
  <cp:contentStatus/>
</cp:coreProperties>
</file>