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2009県リーグ" sheetId="1" r:id="rId1"/>
    <sheet name="３部Ｂ日程" sheetId="2" r:id="rId2"/>
    <sheet name="警告・退場" sheetId="3" r:id="rId3"/>
  </sheets>
  <definedNames>
    <definedName name="_xlnm.Print_Area" localSheetId="0">'2009県リーグ'!$A$1:$CM$16</definedName>
    <definedName name="_xlnm.Print_Area" localSheetId="1">'３部Ｂ日程'!$A$1:$T$31</definedName>
  </definedNames>
  <calcPr fullCalcOnLoad="1"/>
</workbook>
</file>

<file path=xl/sharedStrings.xml><?xml version="1.0" encoding="utf-8"?>
<sst xmlns="http://schemas.openxmlformats.org/spreadsheetml/2006/main" count="511" uniqueCount="78">
  <si>
    <t>鶴岡中央</t>
  </si>
  <si>
    <t>鶴岡東Ｂ</t>
  </si>
  <si>
    <t>勝ち点</t>
  </si>
  <si>
    <t>得点</t>
  </si>
  <si>
    <t>失点</t>
  </si>
  <si>
    <t>順位</t>
  </si>
  <si>
    <t>-</t>
  </si>
  <si>
    <t>得失差</t>
  </si>
  <si>
    <t>時間</t>
  </si>
  <si>
    <t>節</t>
  </si>
  <si>
    <t>月　　日</t>
  </si>
  <si>
    <t>会場</t>
  </si>
  <si>
    <t>Ｕ－１８県リーグ３部日程表</t>
  </si>
  <si>
    <t>北村山</t>
  </si>
  <si>
    <t>2009年度</t>
  </si>
  <si>
    <t>新庄北</t>
  </si>
  <si>
    <t>東根工業</t>
  </si>
  <si>
    <t>酒田西</t>
  </si>
  <si>
    <t>鶴岡工業Ｂ</t>
  </si>
  <si>
    <t>2009 Ｕ－１８県リーグ　３  部　B</t>
  </si>
  <si>
    <t>Ｖｓ</t>
  </si>
  <si>
    <t>審判</t>
  </si>
  <si>
    <t>（Ｂ）ブロック</t>
  </si>
  <si>
    <t>Ｖｓ</t>
  </si>
  <si>
    <t>Ｖｓ</t>
  </si>
  <si>
    <t>Ｖｓ</t>
  </si>
  <si>
    <t>Ｖｓ</t>
  </si>
  <si>
    <t>主審</t>
  </si>
  <si>
    <t>Ｌ１</t>
  </si>
  <si>
    <t>Ｌ２</t>
  </si>
  <si>
    <t>北村山</t>
  </si>
  <si>
    <t>鶴岡工業Ｂ</t>
  </si>
  <si>
    <t>鶴岡東Ｂ</t>
  </si>
  <si>
    <t>４審</t>
  </si>
  <si>
    <t>鶴岡工業Ｂ</t>
  </si>
  <si>
    <t>鶴岡中央</t>
  </si>
  <si>
    <t>新庄北</t>
  </si>
  <si>
    <t>酒田西</t>
  </si>
  <si>
    <t>酒田西</t>
  </si>
  <si>
    <t>鶴岡中央</t>
  </si>
  <si>
    <t>若松　宗太郎</t>
  </si>
  <si>
    <t>遅延行為</t>
  </si>
  <si>
    <t>警告</t>
  </si>
  <si>
    <t>期日</t>
  </si>
  <si>
    <t>所属</t>
  </si>
  <si>
    <t>氏名</t>
  </si>
  <si>
    <t>内容</t>
  </si>
  <si>
    <t>警告・退場</t>
  </si>
  <si>
    <t>備考</t>
  </si>
  <si>
    <t>川田　慶一</t>
  </si>
  <si>
    <t>ラフプレー</t>
  </si>
  <si>
    <t>退場</t>
  </si>
  <si>
    <t>1試合出場停止</t>
  </si>
  <si>
    <t>鶴岡東Ｂ</t>
  </si>
  <si>
    <t>北村山</t>
  </si>
  <si>
    <t>東根工業</t>
  </si>
  <si>
    <t>新庄北</t>
  </si>
  <si>
    <t>鶴岡工業Ｂ</t>
  </si>
  <si>
    <t>鶴岡中央</t>
  </si>
  <si>
    <t>東根工業</t>
  </si>
  <si>
    <t>遅延</t>
  </si>
  <si>
    <t>繰り返し</t>
  </si>
  <si>
    <t>鶴岡東</t>
  </si>
  <si>
    <t>伊藤　兼</t>
  </si>
  <si>
    <t>反スポ</t>
  </si>
  <si>
    <t>梅津　直丈</t>
  </si>
  <si>
    <t>千川原　大蔵</t>
  </si>
  <si>
    <t>佐藤 健太郎</t>
  </si>
  <si>
    <t>鈴木　幸輔</t>
  </si>
  <si>
    <t>外崎　幸佑</t>
  </si>
  <si>
    <t>森谷　健志</t>
  </si>
  <si>
    <t>梅津　直丈</t>
  </si>
  <si>
    <t>消化</t>
  </si>
  <si>
    <t>鶴岡工業</t>
  </si>
  <si>
    <t>服部 祐太</t>
  </si>
  <si>
    <t>梅津直丈</t>
  </si>
  <si>
    <t>佐藤 知</t>
  </si>
  <si>
    <t>難波　圭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</si>
</sst>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00"/>
    <numFmt numFmtId="178" formatCode="mmm\-yyyy"/>
    <numFmt numFmtId="179" formatCode="yyyy\.m\.d"/>
    <numFmt numFmtId="180" formatCode="[&lt;=99999999]####\-####;\(00\)\ ####\-####"/>
    <numFmt numFmtId="181" formatCode="[&lt;=999]000;[&lt;=99999]000\-00;000\-0000"/>
    <numFmt numFmtId="182" formatCode="[&lt;=999]000;000\-00"/>
    <numFmt numFmtId="183" formatCode="[&lt;=999]000;[&lt;=9999]000\-00;000\-0000"/>
    <numFmt numFmtId="184" formatCode="yyyy/m/d;@"/>
    <numFmt numFmtId="185" formatCode="0000\-00\-0000"/>
    <numFmt numFmtId="186" formatCode="000\-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$&quot;#,##0_);[Red]\(&quot;$&quot;#,##0\)"/>
    <numFmt numFmtId="191" formatCode="&quot;$&quot;#,##0.00_);[Red]\(&quot;$&quot;#,##0.00\)"/>
    <numFmt numFmtId="192" formatCode="[$-F400]h:mm:ss\ AM/PM"/>
    <numFmt numFmtId="193" formatCode="h:mm;@"/>
    <numFmt numFmtId="194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medium"/>
      <top>
        <color indexed="63"/>
      </top>
      <bottom style="thin"/>
      <diagonal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 diagonalDown="1">
      <left style="medium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61" applyFill="1">
      <alignment/>
      <protection/>
    </xf>
    <xf numFmtId="0" fontId="7" fillId="0" borderId="0" xfId="61" applyFont="1" applyFill="1" applyAlignment="1">
      <alignment horizontal="left" vertical="center"/>
      <protection/>
    </xf>
    <xf numFmtId="0" fontId="8" fillId="0" borderId="10" xfId="61" applyFont="1" applyFill="1" applyBorder="1" applyAlignment="1">
      <alignment horizontal="center" vertical="center" shrinkToFit="1"/>
      <protection/>
    </xf>
    <xf numFmtId="0" fontId="8" fillId="0" borderId="11" xfId="61" applyFont="1" applyFill="1" applyBorder="1" applyAlignment="1">
      <alignment horizontal="center" vertical="center" shrinkToFit="1"/>
      <protection/>
    </xf>
    <xf numFmtId="0" fontId="8" fillId="0" borderId="12" xfId="61" applyFont="1" applyFill="1" applyBorder="1" applyAlignment="1">
      <alignment horizontal="center" vertical="center" shrinkToFit="1"/>
      <protection/>
    </xf>
    <xf numFmtId="0" fontId="8" fillId="0" borderId="13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8" fillId="0" borderId="15" xfId="61" applyFont="1" applyFill="1" applyBorder="1" applyAlignment="1">
      <alignment horizontal="center" vertical="center" shrinkToFit="1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4" fillId="0" borderId="0" xfId="61" applyFill="1" applyAlignment="1">
      <alignment/>
      <protection/>
    </xf>
    <xf numFmtId="0" fontId="8" fillId="0" borderId="17" xfId="61" applyFont="1" applyFill="1" applyBorder="1" applyAlignment="1">
      <alignment horizontal="center" vertical="center" shrinkToFit="1"/>
      <protection/>
    </xf>
    <xf numFmtId="0" fontId="8" fillId="0" borderId="18" xfId="61" applyFont="1" applyFill="1" applyBorder="1" applyAlignment="1">
      <alignment horizontal="center" vertical="center" shrinkToFit="1"/>
      <protection/>
    </xf>
    <xf numFmtId="0" fontId="8" fillId="0" borderId="19" xfId="61" applyNumberFormat="1" applyFont="1" applyFill="1" applyBorder="1" applyAlignment="1">
      <alignment horizontal="left" vertical="center" shrinkToFit="1"/>
      <protection/>
    </xf>
    <xf numFmtId="0" fontId="8" fillId="0" borderId="20" xfId="61" applyNumberFormat="1" applyFont="1" applyFill="1" applyBorder="1" applyAlignment="1">
      <alignment horizontal="left" vertical="center" shrinkToFit="1"/>
      <protection/>
    </xf>
    <xf numFmtId="0" fontId="8" fillId="0" borderId="21" xfId="61" applyFont="1" applyFill="1" applyBorder="1" applyAlignment="1">
      <alignment horizontal="center" vertical="center" shrinkToFit="1"/>
      <protection/>
    </xf>
    <xf numFmtId="0" fontId="8" fillId="0" borderId="22" xfId="61" applyFont="1" applyFill="1" applyBorder="1" applyAlignment="1">
      <alignment horizontal="center" vertical="center" shrinkToFit="1"/>
      <protection/>
    </xf>
    <xf numFmtId="0" fontId="8" fillId="0" borderId="23" xfId="61" applyFont="1" applyFill="1" applyBorder="1" applyAlignment="1">
      <alignment horizontal="center" vertical="center" shrinkToFit="1"/>
      <protection/>
    </xf>
    <xf numFmtId="0" fontId="4" fillId="0" borderId="0" xfId="61" applyFill="1" applyBorder="1">
      <alignment/>
      <protection/>
    </xf>
    <xf numFmtId="0" fontId="8" fillId="0" borderId="24" xfId="61" applyNumberFormat="1" applyFont="1" applyFill="1" applyBorder="1" applyAlignment="1">
      <alignment horizontal="left" vertical="center" shrinkToFit="1"/>
      <protection/>
    </xf>
    <xf numFmtId="0" fontId="8" fillId="0" borderId="25" xfId="61" applyNumberFormat="1" applyFont="1" applyFill="1" applyBorder="1" applyAlignment="1">
      <alignment horizontal="left" vertical="center" shrinkToFit="1"/>
      <protection/>
    </xf>
    <xf numFmtId="0" fontId="8" fillId="0" borderId="17" xfId="61" applyNumberFormat="1" applyFont="1" applyFill="1" applyBorder="1" applyAlignment="1">
      <alignment horizontal="left" vertical="center" shrinkToFit="1"/>
      <protection/>
    </xf>
    <xf numFmtId="0" fontId="8" fillId="0" borderId="26" xfId="61" applyNumberFormat="1" applyFont="1" applyFill="1" applyBorder="1" applyAlignment="1">
      <alignment horizontal="left" vertical="center" shrinkToFit="1"/>
      <protection/>
    </xf>
    <xf numFmtId="0" fontId="12" fillId="0" borderId="0" xfId="0" applyFont="1" applyFill="1" applyAlignment="1">
      <alignment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8" fillId="0" borderId="17" xfId="61" applyFont="1" applyFill="1" applyBorder="1" applyAlignment="1">
      <alignment horizontal="center" vertical="center" shrinkToFit="1"/>
      <protection/>
    </xf>
    <xf numFmtId="0" fontId="8" fillId="0" borderId="18" xfId="61" applyFont="1" applyFill="1" applyBorder="1" applyAlignment="1">
      <alignment horizontal="center" vertical="center" shrinkToFit="1"/>
      <protection/>
    </xf>
    <xf numFmtId="0" fontId="8" fillId="0" borderId="12" xfId="61" applyFont="1" applyFill="1" applyBorder="1" applyAlignment="1">
      <alignment horizontal="center" vertical="center" shrinkToFit="1"/>
      <protection/>
    </xf>
    <xf numFmtId="0" fontId="8" fillId="0" borderId="13" xfId="61" applyFont="1" applyFill="1" applyBorder="1" applyAlignment="1">
      <alignment horizontal="center" vertical="center" shrinkToFit="1"/>
      <protection/>
    </xf>
    <xf numFmtId="0" fontId="8" fillId="0" borderId="27" xfId="61" applyFont="1" applyFill="1" applyBorder="1" applyAlignment="1">
      <alignment horizontal="center" vertical="center" shrinkToFit="1"/>
      <protection/>
    </xf>
    <xf numFmtId="0" fontId="8" fillId="0" borderId="10" xfId="61" applyFont="1" applyFill="1" applyBorder="1" applyAlignment="1">
      <alignment horizontal="center" vertical="center" shrinkToFit="1"/>
      <protection/>
    </xf>
    <xf numFmtId="0" fontId="8" fillId="0" borderId="11" xfId="61" applyFont="1" applyFill="1" applyBorder="1" applyAlignment="1">
      <alignment horizontal="center" vertical="center" shrinkToFit="1"/>
      <protection/>
    </xf>
    <xf numFmtId="0" fontId="8" fillId="0" borderId="23" xfId="61" applyFont="1" applyFill="1" applyBorder="1" applyAlignment="1">
      <alignment horizontal="center" vertical="center" shrinkToFit="1"/>
      <protection/>
    </xf>
    <xf numFmtId="0" fontId="8" fillId="0" borderId="28" xfId="61" applyFont="1" applyFill="1" applyBorder="1" applyAlignment="1">
      <alignment horizontal="center" vertical="center" shrinkToFi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horizontal="center" vertical="center" shrinkToFit="1"/>
      <protection/>
    </xf>
    <xf numFmtId="0" fontId="8" fillId="0" borderId="29" xfId="61" applyFont="1" applyFill="1" applyBorder="1" applyAlignment="1">
      <alignment horizontal="center" vertical="center" shrinkToFit="1"/>
      <protection/>
    </xf>
    <xf numFmtId="0" fontId="8" fillId="0" borderId="30" xfId="61" applyFont="1" applyFill="1" applyBorder="1" applyAlignment="1">
      <alignment horizontal="center" vertical="center" shrinkToFit="1"/>
      <protection/>
    </xf>
    <xf numFmtId="0" fontId="8" fillId="0" borderId="31" xfId="61" applyFont="1" applyFill="1" applyBorder="1" applyAlignment="1">
      <alignment horizontal="center" vertical="center" shrinkToFit="1"/>
      <protection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vertical="center" shrinkToFit="1"/>
    </xf>
    <xf numFmtId="0" fontId="12" fillId="0" borderId="37" xfId="0" applyFont="1" applyFill="1" applyBorder="1" applyAlignment="1">
      <alignment vertical="center" shrinkToFit="1"/>
    </xf>
    <xf numFmtId="20" fontId="12" fillId="0" borderId="38" xfId="0" applyNumberFormat="1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20" fontId="12" fillId="0" borderId="41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 quotePrefix="1">
      <alignment horizontal="center" vertical="center"/>
    </xf>
    <xf numFmtId="0" fontId="2" fillId="0" borderId="44" xfId="61" applyFont="1" applyFill="1" applyBorder="1" applyAlignment="1">
      <alignment horizontal="center" vertical="center" shrinkToFit="1"/>
      <protection/>
    </xf>
    <xf numFmtId="0" fontId="2" fillId="0" borderId="45" xfId="61" applyFont="1" applyFill="1" applyBorder="1" applyAlignment="1">
      <alignment horizontal="center" vertical="center" shrinkToFit="1"/>
      <protection/>
    </xf>
    <xf numFmtId="0" fontId="8" fillId="0" borderId="46" xfId="61" applyFont="1" applyFill="1" applyBorder="1" applyAlignment="1">
      <alignment horizontal="center" vertical="center" shrinkToFit="1"/>
      <protection/>
    </xf>
    <xf numFmtId="0" fontId="4" fillId="0" borderId="47" xfId="61" applyFill="1" applyBorder="1" applyAlignment="1">
      <alignment horizontal="center" vertical="center" shrinkToFit="1"/>
      <protection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50" xfId="61" applyFont="1" applyFill="1" applyBorder="1" applyAlignment="1">
      <alignment horizontal="center" vertical="center" shrinkToFit="1"/>
      <protection/>
    </xf>
    <xf numFmtId="0" fontId="3" fillId="0" borderId="51" xfId="61" applyFont="1" applyFill="1" applyBorder="1" applyAlignment="1">
      <alignment horizontal="center" vertical="center" shrinkToFit="1"/>
      <protection/>
    </xf>
    <xf numFmtId="0" fontId="3" fillId="0" borderId="52" xfId="61" applyFont="1" applyFill="1" applyBorder="1" applyAlignment="1">
      <alignment horizontal="center" vertical="center" shrinkToFit="1"/>
      <protection/>
    </xf>
    <xf numFmtId="0" fontId="3" fillId="0" borderId="53" xfId="61" applyFont="1" applyFill="1" applyBorder="1" applyAlignment="1">
      <alignment horizontal="center" vertical="center" shrinkToFit="1"/>
      <protection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8" fillId="0" borderId="54" xfId="61" applyFont="1" applyFill="1" applyBorder="1" applyAlignment="1">
      <alignment horizontal="center" vertical="center" shrinkToFit="1"/>
      <protection/>
    </xf>
    <xf numFmtId="0" fontId="4" fillId="0" borderId="55" xfId="61" applyFill="1" applyBorder="1" applyAlignment="1">
      <alignment horizontal="center" vertical="center" shrinkToFit="1"/>
      <protection/>
    </xf>
    <xf numFmtId="0" fontId="4" fillId="0" borderId="56" xfId="61" applyFill="1" applyBorder="1" applyAlignment="1">
      <alignment horizontal="center" vertical="center" shrinkToFit="1"/>
      <protection/>
    </xf>
    <xf numFmtId="0" fontId="4" fillId="0" borderId="57" xfId="61" applyFill="1" applyBorder="1" applyAlignment="1">
      <alignment horizontal="center" vertical="center" shrinkToFit="1"/>
      <protection/>
    </xf>
    <xf numFmtId="0" fontId="4" fillId="0" borderId="58" xfId="61" applyFill="1" applyBorder="1" applyAlignment="1">
      <alignment horizontal="center" vertical="center" shrinkToFit="1"/>
      <protection/>
    </xf>
    <xf numFmtId="0" fontId="2" fillId="0" borderId="59" xfId="61" applyFont="1" applyFill="1" applyBorder="1" applyAlignment="1">
      <alignment horizontal="center" vertical="center" shrinkToFit="1"/>
      <protection/>
    </xf>
    <xf numFmtId="0" fontId="8" fillId="0" borderId="33" xfId="61" applyFont="1" applyFill="1" applyBorder="1" applyAlignment="1">
      <alignment horizontal="center" vertical="center" shrinkToFit="1"/>
      <protection/>
    </xf>
    <xf numFmtId="0" fontId="4" fillId="0" borderId="60" xfId="61" applyFill="1" applyBorder="1" applyAlignment="1">
      <alignment horizontal="center" vertical="center" shrinkToFit="1"/>
      <protection/>
    </xf>
    <xf numFmtId="0" fontId="4" fillId="0" borderId="61" xfId="61" applyFill="1" applyBorder="1" applyAlignment="1">
      <alignment horizontal="center" vertical="center" shrinkToFit="1"/>
      <protection/>
    </xf>
    <xf numFmtId="0" fontId="8" fillId="0" borderId="62" xfId="61" applyNumberFormat="1" applyFont="1" applyFill="1" applyBorder="1" applyAlignment="1">
      <alignment horizontal="center" vertical="center" shrinkToFit="1"/>
      <protection/>
    </xf>
    <xf numFmtId="0" fontId="4" fillId="0" borderId="63" xfId="61" applyFill="1" applyBorder="1" applyAlignment="1">
      <alignment vertical="center"/>
      <protection/>
    </xf>
    <xf numFmtId="0" fontId="8" fillId="0" borderId="25" xfId="61" applyNumberFormat="1" applyFont="1" applyFill="1" applyBorder="1" applyAlignment="1">
      <alignment horizontal="center" vertical="center" shrinkToFit="1"/>
      <protection/>
    </xf>
    <xf numFmtId="0" fontId="0" fillId="0" borderId="49" xfId="0" applyBorder="1" applyAlignment="1">
      <alignment/>
    </xf>
    <xf numFmtId="0" fontId="2" fillId="0" borderId="64" xfId="61" applyFont="1" applyFill="1" applyBorder="1" applyAlignment="1">
      <alignment horizontal="center" vertical="center" shrinkToFit="1"/>
      <protection/>
    </xf>
    <xf numFmtId="0" fontId="2" fillId="0" borderId="65" xfId="61" applyFont="1" applyFill="1" applyBorder="1" applyAlignment="1">
      <alignment horizontal="center" vertical="center" shrinkToFit="1"/>
      <protection/>
    </xf>
    <xf numFmtId="0" fontId="0" fillId="0" borderId="48" xfId="0" applyBorder="1" applyAlignment="1">
      <alignment/>
    </xf>
    <xf numFmtId="0" fontId="3" fillId="0" borderId="66" xfId="61" applyFont="1" applyFill="1" applyBorder="1" applyAlignment="1">
      <alignment horizontal="center" vertical="center" shrinkToFit="1"/>
      <protection/>
    </xf>
    <xf numFmtId="0" fontId="3" fillId="0" borderId="67" xfId="61" applyFont="1" applyFill="1" applyBorder="1" applyAlignment="1">
      <alignment horizontal="center" vertical="center" shrinkToFit="1"/>
      <protection/>
    </xf>
    <xf numFmtId="0" fontId="3" fillId="0" borderId="68" xfId="61" applyFont="1" applyFill="1" applyBorder="1" applyAlignment="1">
      <alignment horizontal="center" vertical="center" shrinkToFit="1"/>
      <protection/>
    </xf>
    <xf numFmtId="0" fontId="3" fillId="0" borderId="69" xfId="61" applyFont="1" applyFill="1" applyBorder="1" applyAlignment="1">
      <alignment horizontal="center" vertical="center" shrinkToFit="1"/>
      <protection/>
    </xf>
    <xf numFmtId="0" fontId="3" fillId="0" borderId="70" xfId="61" applyFont="1" applyFill="1" applyBorder="1" applyAlignment="1">
      <alignment horizontal="center" vertical="center" shrinkToFit="1"/>
      <protection/>
    </xf>
    <xf numFmtId="0" fontId="8" fillId="0" borderId="49" xfId="61" applyNumberFormat="1" applyFont="1" applyFill="1" applyBorder="1" applyAlignment="1">
      <alignment horizontal="center" vertical="center" shrinkToFit="1"/>
      <protection/>
    </xf>
    <xf numFmtId="0" fontId="8" fillId="0" borderId="71" xfId="61" applyNumberFormat="1" applyFont="1" applyFill="1" applyBorder="1" applyAlignment="1">
      <alignment horizontal="left" vertical="center" shrinkToFit="1"/>
      <protection/>
    </xf>
    <xf numFmtId="0" fontId="8" fillId="0" borderId="72" xfId="61" applyNumberFormat="1" applyFont="1" applyFill="1" applyBorder="1" applyAlignment="1">
      <alignment horizontal="left" vertical="center" shrinkToFit="1"/>
      <protection/>
    </xf>
    <xf numFmtId="0" fontId="8" fillId="0" borderId="73" xfId="61" applyNumberFormat="1" applyFont="1" applyFill="1" applyBorder="1" applyAlignment="1">
      <alignment horizontal="left" vertical="center" shrinkToFit="1"/>
      <protection/>
    </xf>
    <xf numFmtId="0" fontId="8" fillId="0" borderId="74" xfId="61" applyNumberFormat="1" applyFont="1" applyFill="1" applyBorder="1" applyAlignment="1">
      <alignment horizontal="left" vertical="center" shrinkToFit="1"/>
      <protection/>
    </xf>
    <xf numFmtId="0" fontId="8" fillId="0" borderId="62" xfId="61" applyNumberFormat="1" applyFont="1" applyFill="1" applyBorder="1" applyAlignment="1">
      <alignment horizontal="left" vertical="center" shrinkToFit="1"/>
      <protection/>
    </xf>
    <xf numFmtId="0" fontId="8" fillId="0" borderId="63" xfId="61" applyNumberFormat="1" applyFont="1" applyFill="1" applyBorder="1" applyAlignment="1">
      <alignment horizontal="left" vertical="center" shrinkToFit="1"/>
      <protection/>
    </xf>
    <xf numFmtId="0" fontId="8" fillId="0" borderId="75" xfId="61" applyNumberFormat="1" applyFont="1" applyFill="1" applyBorder="1" applyAlignment="1">
      <alignment horizontal="left" vertical="center" shrinkToFit="1"/>
      <protection/>
    </xf>
    <xf numFmtId="0" fontId="8" fillId="0" borderId="76" xfId="61" applyNumberFormat="1" applyFont="1" applyFill="1" applyBorder="1" applyAlignment="1">
      <alignment horizontal="left" vertical="center" shrinkToFit="1"/>
      <protection/>
    </xf>
    <xf numFmtId="0" fontId="3" fillId="0" borderId="77" xfId="61" applyFont="1" applyFill="1" applyBorder="1" applyAlignment="1">
      <alignment horizontal="center" vertical="center" shrinkToFit="1"/>
      <protection/>
    </xf>
    <xf numFmtId="0" fontId="3" fillId="0" borderId="78" xfId="61" applyFont="1" applyFill="1" applyBorder="1" applyAlignment="1">
      <alignment horizontal="center" vertical="center" shrinkToFit="1"/>
      <protection/>
    </xf>
    <xf numFmtId="0" fontId="8" fillId="0" borderId="79" xfId="61" applyNumberFormat="1" applyFont="1" applyFill="1" applyBorder="1" applyAlignment="1">
      <alignment horizontal="left" vertical="center" shrinkToFit="1"/>
      <protection/>
    </xf>
    <xf numFmtId="0" fontId="8" fillId="0" borderId="80" xfId="61" applyNumberFormat="1" applyFont="1" applyFill="1" applyBorder="1" applyAlignment="1">
      <alignment horizontal="left" vertical="center" shrinkToFit="1"/>
      <protection/>
    </xf>
    <xf numFmtId="0" fontId="8" fillId="0" borderId="10" xfId="61" applyNumberFormat="1" applyFont="1" applyFill="1" applyBorder="1" applyAlignment="1">
      <alignment horizontal="left" vertical="center" shrinkToFit="1"/>
      <protection/>
    </xf>
    <xf numFmtId="0" fontId="8" fillId="0" borderId="81" xfId="61" applyNumberFormat="1" applyFont="1" applyFill="1" applyBorder="1" applyAlignment="1">
      <alignment horizontal="left" vertical="center" shrinkToFit="1"/>
      <protection/>
    </xf>
    <xf numFmtId="0" fontId="8" fillId="0" borderId="82" xfId="61" applyNumberFormat="1" applyFont="1" applyFill="1" applyBorder="1" applyAlignment="1">
      <alignment horizontal="left" vertical="center" shrinkToFit="1"/>
      <protection/>
    </xf>
    <xf numFmtId="0" fontId="8" fillId="0" borderId="83" xfId="61" applyNumberFormat="1" applyFont="1" applyFill="1" applyBorder="1" applyAlignment="1">
      <alignment horizontal="left" vertical="center" shrinkToFit="1"/>
      <protection/>
    </xf>
    <xf numFmtId="0" fontId="8" fillId="0" borderId="84" xfId="61" applyNumberFormat="1" applyFont="1" applyFill="1" applyBorder="1" applyAlignment="1">
      <alignment horizontal="left" vertical="center" shrinkToFit="1"/>
      <protection/>
    </xf>
    <xf numFmtId="0" fontId="8" fillId="0" borderId="85" xfId="61" applyNumberFormat="1" applyFont="1" applyFill="1" applyBorder="1" applyAlignment="1">
      <alignment horizontal="left" vertical="center" shrinkToFit="1"/>
      <protection/>
    </xf>
    <xf numFmtId="0" fontId="2" fillId="0" borderId="86" xfId="61" applyFont="1" applyFill="1" applyBorder="1" applyAlignment="1">
      <alignment horizontal="center" vertical="center" shrinkToFit="1"/>
      <protection/>
    </xf>
    <xf numFmtId="0" fontId="4" fillId="0" borderId="87" xfId="61" applyFill="1" applyBorder="1" applyAlignment="1">
      <alignment horizontal="center" vertical="center" shrinkToFit="1"/>
      <protection/>
    </xf>
    <xf numFmtId="0" fontId="4" fillId="0" borderId="88" xfId="61" applyFill="1" applyBorder="1" applyAlignment="1">
      <alignment horizontal="center" vertical="center" shrinkToFit="1"/>
      <protection/>
    </xf>
    <xf numFmtId="0" fontId="4" fillId="0" borderId="89" xfId="61" applyFill="1" applyBorder="1" applyAlignment="1">
      <alignment horizontal="center" vertical="center" shrinkToFit="1"/>
      <protection/>
    </xf>
    <xf numFmtId="0" fontId="3" fillId="0" borderId="90" xfId="61" applyFont="1" applyFill="1" applyBorder="1" applyAlignment="1">
      <alignment horizontal="center" vertical="center" shrinkToFit="1"/>
      <protection/>
    </xf>
    <xf numFmtId="0" fontId="3" fillId="0" borderId="91" xfId="61" applyFont="1" applyFill="1" applyBorder="1" applyAlignment="1">
      <alignment horizontal="center" vertical="center" shrinkToFit="1"/>
      <protection/>
    </xf>
    <xf numFmtId="0" fontId="3" fillId="0" borderId="92" xfId="61" applyFont="1" applyFill="1" applyBorder="1" applyAlignment="1">
      <alignment horizontal="center" vertical="center" shrinkToFit="1"/>
      <protection/>
    </xf>
    <xf numFmtId="0" fontId="12" fillId="0" borderId="59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 shrinkToFit="1"/>
    </xf>
    <xf numFmtId="56" fontId="12" fillId="0" borderId="36" xfId="0" applyNumberFormat="1" applyFont="1" applyFill="1" applyBorder="1" applyAlignment="1">
      <alignment horizontal="center" vertical="center" shrinkToFit="1"/>
    </xf>
    <xf numFmtId="56" fontId="12" fillId="0" borderId="38" xfId="0" applyNumberFormat="1" applyFont="1" applyFill="1" applyBorder="1" applyAlignment="1">
      <alignment horizontal="center" vertical="center" shrinkToFit="1"/>
    </xf>
    <xf numFmtId="56" fontId="12" fillId="0" borderId="41" xfId="0" applyNumberFormat="1" applyFont="1" applyFill="1" applyBorder="1" applyAlignment="1">
      <alignment horizontal="center" vertical="center" shrinkToFit="1"/>
    </xf>
    <xf numFmtId="0" fontId="12" fillId="0" borderId="93" xfId="0" applyFont="1" applyFill="1" applyBorder="1" applyAlignment="1">
      <alignment horizontal="center" vertical="center" shrinkToFit="1"/>
    </xf>
    <xf numFmtId="0" fontId="12" fillId="0" borderId="75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5" xfId="0" applyFont="1" applyFill="1" applyBorder="1" applyAlignment="1">
      <alignment horizontal="center" vertical="center"/>
    </xf>
    <xf numFmtId="0" fontId="12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7フットサル日程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33475" y="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0"/>
  <sheetViews>
    <sheetView tabSelected="1" zoomScale="75" zoomScaleNormal="75"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5.625" defaultRowHeight="30" customHeight="1"/>
  <cols>
    <col min="1" max="1" width="3.625" style="1" customWidth="1"/>
    <col min="2" max="2" width="10.75390625" style="1" customWidth="1"/>
    <col min="3" max="32" width="2.125" style="1" customWidth="1"/>
    <col min="33" max="33" width="2.25390625" style="1" customWidth="1"/>
    <col min="34" max="50" width="2.125" style="1" customWidth="1"/>
    <col min="51" max="56" width="2.125" style="17" customWidth="1"/>
    <col min="57" max="86" width="2.125" style="1" customWidth="1"/>
    <col min="87" max="91" width="5.25390625" style="1" customWidth="1"/>
    <col min="92" max="16384" width="5.625" style="1" customWidth="1"/>
  </cols>
  <sheetData>
    <row r="1" ht="30" customHeight="1" thickBot="1">
      <c r="B1" s="2" t="s">
        <v>19</v>
      </c>
    </row>
    <row r="2" spans="1:91" ht="30" customHeight="1" thickBot="1">
      <c r="A2" s="20"/>
      <c r="B2" s="21"/>
      <c r="C2" s="76" t="s">
        <v>15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7" t="s">
        <v>0</v>
      </c>
      <c r="P2" s="77"/>
      <c r="Q2" s="77"/>
      <c r="R2" s="77"/>
      <c r="S2" s="77"/>
      <c r="T2" s="77"/>
      <c r="U2" s="77"/>
      <c r="V2" s="77"/>
      <c r="W2" s="77"/>
      <c r="X2" s="77"/>
      <c r="Y2" s="77"/>
      <c r="Z2" s="78"/>
      <c r="AA2" s="76" t="s">
        <v>13</v>
      </c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8"/>
      <c r="AM2" s="76" t="s">
        <v>17</v>
      </c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8"/>
      <c r="AY2" s="76" t="s">
        <v>16</v>
      </c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8"/>
      <c r="BK2" s="76" t="s">
        <v>18</v>
      </c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8"/>
      <c r="BW2" s="76" t="s">
        <v>1</v>
      </c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8"/>
      <c r="CI2" s="26" t="s">
        <v>2</v>
      </c>
      <c r="CJ2" s="27" t="s">
        <v>3</v>
      </c>
      <c r="CK2" s="28" t="s">
        <v>4</v>
      </c>
      <c r="CL2" s="27" t="s">
        <v>7</v>
      </c>
      <c r="CM2" s="29" t="s">
        <v>5</v>
      </c>
    </row>
    <row r="3" spans="1:102" ht="30" customHeight="1">
      <c r="A3" s="90">
        <v>1</v>
      </c>
      <c r="B3" s="69" t="s">
        <v>15</v>
      </c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7"/>
      <c r="O3" s="92">
        <f>+P3+P4</f>
        <v>0</v>
      </c>
      <c r="P3" s="18">
        <v>0</v>
      </c>
      <c r="Q3" s="18" t="s">
        <v>6</v>
      </c>
      <c r="R3" s="19">
        <v>1</v>
      </c>
      <c r="S3" s="85">
        <f>+R3+R4</f>
        <v>7</v>
      </c>
      <c r="T3" s="83">
        <v>0</v>
      </c>
      <c r="U3" s="92">
        <f>+V3+V4</f>
        <v>1</v>
      </c>
      <c r="V3" s="33">
        <v>0</v>
      </c>
      <c r="W3" s="33" t="s">
        <v>6</v>
      </c>
      <c r="X3" s="34">
        <v>4</v>
      </c>
      <c r="Y3" s="85">
        <f>+X3+X4</f>
        <v>4</v>
      </c>
      <c r="Z3" s="83">
        <v>0</v>
      </c>
      <c r="AA3" s="84">
        <f>+AB3+AB4</f>
        <v>2</v>
      </c>
      <c r="AB3" s="18">
        <v>0</v>
      </c>
      <c r="AC3" s="18" t="s">
        <v>6</v>
      </c>
      <c r="AD3" s="19">
        <v>0</v>
      </c>
      <c r="AE3" s="85">
        <f>+AD3+AD4</f>
        <v>0</v>
      </c>
      <c r="AF3" s="83">
        <v>3</v>
      </c>
      <c r="AG3" s="84">
        <f>+AH3+AH4</f>
        <v>5</v>
      </c>
      <c r="AH3" s="18">
        <v>1</v>
      </c>
      <c r="AI3" s="18" t="s">
        <v>6</v>
      </c>
      <c r="AJ3" s="19">
        <v>0</v>
      </c>
      <c r="AK3" s="85">
        <f>+AJ3+AJ4</f>
        <v>1</v>
      </c>
      <c r="AL3" s="83">
        <v>3</v>
      </c>
      <c r="AM3" s="84">
        <f>+AN3+AN4</f>
        <v>0</v>
      </c>
      <c r="AN3" s="18">
        <v>0</v>
      </c>
      <c r="AO3" s="18" t="s">
        <v>6</v>
      </c>
      <c r="AP3" s="19">
        <v>3</v>
      </c>
      <c r="AQ3" s="85">
        <f>+AP3+AP4</f>
        <v>4</v>
      </c>
      <c r="AR3" s="83">
        <v>0</v>
      </c>
      <c r="AS3" s="84">
        <f>+AT3+AT4</f>
        <v>0</v>
      </c>
      <c r="AT3" s="18">
        <v>0</v>
      </c>
      <c r="AU3" s="18" t="s">
        <v>6</v>
      </c>
      <c r="AV3" s="19">
        <v>1</v>
      </c>
      <c r="AW3" s="85">
        <f>+AV3+AV4</f>
        <v>1</v>
      </c>
      <c r="AX3" s="83">
        <v>0</v>
      </c>
      <c r="AY3" s="84">
        <f>+AZ3+AZ4</f>
        <v>0</v>
      </c>
      <c r="AZ3" s="18">
        <v>0</v>
      </c>
      <c r="BA3" s="18" t="s">
        <v>6</v>
      </c>
      <c r="BB3" s="19">
        <v>0</v>
      </c>
      <c r="BC3" s="85">
        <f>+BB3+BB4</f>
        <v>1</v>
      </c>
      <c r="BD3" s="83">
        <v>0</v>
      </c>
      <c r="BE3" s="84">
        <f>+BF3+BF4</f>
        <v>2</v>
      </c>
      <c r="BF3" s="18">
        <v>1</v>
      </c>
      <c r="BG3" s="18" t="s">
        <v>6</v>
      </c>
      <c r="BH3" s="19">
        <v>0</v>
      </c>
      <c r="BI3" s="85">
        <f>+BH3+BH4</f>
        <v>1</v>
      </c>
      <c r="BJ3" s="83">
        <v>3</v>
      </c>
      <c r="BK3" s="84">
        <f>+BL3+BL4</f>
        <v>0</v>
      </c>
      <c r="BL3" s="18">
        <v>0</v>
      </c>
      <c r="BM3" s="18" t="s">
        <v>6</v>
      </c>
      <c r="BN3" s="19">
        <v>4</v>
      </c>
      <c r="BO3" s="85">
        <f>+BN3+BN4</f>
        <v>4</v>
      </c>
      <c r="BP3" s="83">
        <v>0</v>
      </c>
      <c r="BQ3" s="84">
        <f>+BR3+BR4</f>
        <v>0</v>
      </c>
      <c r="BR3" s="18">
        <v>0</v>
      </c>
      <c r="BS3" s="18" t="s">
        <v>6</v>
      </c>
      <c r="BT3" s="19">
        <v>1</v>
      </c>
      <c r="BU3" s="85">
        <f>+BT3+BT4</f>
        <v>2</v>
      </c>
      <c r="BV3" s="83">
        <v>0</v>
      </c>
      <c r="BW3" s="84">
        <f>+BX3+BX4</f>
        <v>0</v>
      </c>
      <c r="BX3" s="18">
        <v>0</v>
      </c>
      <c r="BY3" s="18" t="s">
        <v>6</v>
      </c>
      <c r="BZ3" s="19">
        <v>2</v>
      </c>
      <c r="CA3" s="85">
        <f>+BZ3+BZ4</f>
        <v>5</v>
      </c>
      <c r="CB3" s="83">
        <v>0</v>
      </c>
      <c r="CC3" s="84">
        <f>+CD3+CD4</f>
        <v>2</v>
      </c>
      <c r="CD3" s="18">
        <v>2</v>
      </c>
      <c r="CE3" s="18" t="s">
        <v>6</v>
      </c>
      <c r="CF3" s="19">
        <v>1</v>
      </c>
      <c r="CG3" s="85">
        <f>+CF3+CF4</f>
        <v>1</v>
      </c>
      <c r="CH3" s="83">
        <v>3</v>
      </c>
      <c r="CI3" s="103">
        <f>SUM(T3,Z3,AF3,AL3,AR3,AX3,BD3,BJ3,BP3,BV3,CB3,CH3)</f>
        <v>12</v>
      </c>
      <c r="CJ3" s="105">
        <f>SUM(O3,U3,AA3,AG3,AM3,AS3,AY3,BE3,BK3,BQ3,BW3,CC3)</f>
        <v>12</v>
      </c>
      <c r="CK3" s="107">
        <f>SUM(S3,Y3,AE3,AK3,AQ3,AW3,BC3,BI3,BO3,BU3,CA3,CG3)</f>
        <v>31</v>
      </c>
      <c r="CL3" s="105">
        <f>+CJ3-CK3</f>
        <v>-19</v>
      </c>
      <c r="CM3" s="101">
        <f>RANK(CI3,$CI$3:$CI$16,0)</f>
        <v>5</v>
      </c>
      <c r="CQ3" s="9"/>
      <c r="CR3" s="10"/>
      <c r="CS3" s="10"/>
      <c r="CT3" s="11"/>
      <c r="CU3" s="10"/>
      <c r="CV3" s="11"/>
      <c r="CW3" s="11"/>
      <c r="CX3" s="12"/>
    </row>
    <row r="4" spans="1:102" ht="30" customHeight="1" thickBot="1">
      <c r="A4" s="91"/>
      <c r="B4" s="94"/>
      <c r="C4" s="98"/>
      <c r="D4" s="74"/>
      <c r="E4" s="74"/>
      <c r="F4" s="74"/>
      <c r="G4" s="74"/>
      <c r="H4" s="74"/>
      <c r="I4" s="74"/>
      <c r="J4" s="74"/>
      <c r="K4" s="74"/>
      <c r="L4" s="74"/>
      <c r="M4" s="74"/>
      <c r="N4" s="99"/>
      <c r="O4" s="93"/>
      <c r="P4" s="5">
        <v>0</v>
      </c>
      <c r="Q4" s="5" t="s">
        <v>6</v>
      </c>
      <c r="R4" s="6">
        <v>6</v>
      </c>
      <c r="S4" s="68"/>
      <c r="T4" s="81"/>
      <c r="U4" s="93"/>
      <c r="V4" s="35">
        <v>1</v>
      </c>
      <c r="W4" s="35" t="s">
        <v>6</v>
      </c>
      <c r="X4" s="36">
        <v>0</v>
      </c>
      <c r="Y4" s="68"/>
      <c r="Z4" s="81"/>
      <c r="AA4" s="66"/>
      <c r="AB4" s="5">
        <v>2</v>
      </c>
      <c r="AC4" s="5" t="s">
        <v>6</v>
      </c>
      <c r="AD4" s="6">
        <v>0</v>
      </c>
      <c r="AE4" s="68"/>
      <c r="AF4" s="81"/>
      <c r="AG4" s="66"/>
      <c r="AH4" s="5">
        <v>4</v>
      </c>
      <c r="AI4" s="5" t="s">
        <v>6</v>
      </c>
      <c r="AJ4" s="6">
        <v>1</v>
      </c>
      <c r="AK4" s="68"/>
      <c r="AL4" s="81"/>
      <c r="AM4" s="66"/>
      <c r="AN4" s="5">
        <v>0</v>
      </c>
      <c r="AO4" s="5" t="s">
        <v>6</v>
      </c>
      <c r="AP4" s="6">
        <v>1</v>
      </c>
      <c r="AQ4" s="68"/>
      <c r="AR4" s="81"/>
      <c r="AS4" s="66"/>
      <c r="AT4" s="5">
        <v>0</v>
      </c>
      <c r="AU4" s="5" t="s">
        <v>6</v>
      </c>
      <c r="AV4" s="6">
        <v>0</v>
      </c>
      <c r="AW4" s="68"/>
      <c r="AX4" s="81"/>
      <c r="AY4" s="66"/>
      <c r="AZ4" s="5">
        <v>0</v>
      </c>
      <c r="BA4" s="5" t="s">
        <v>6</v>
      </c>
      <c r="BB4" s="6">
        <v>1</v>
      </c>
      <c r="BC4" s="68"/>
      <c r="BD4" s="81"/>
      <c r="BE4" s="66"/>
      <c r="BF4" s="5">
        <v>1</v>
      </c>
      <c r="BG4" s="5" t="s">
        <v>6</v>
      </c>
      <c r="BH4" s="6">
        <v>1</v>
      </c>
      <c r="BI4" s="68"/>
      <c r="BJ4" s="81"/>
      <c r="BK4" s="66"/>
      <c r="BL4" s="5">
        <v>0</v>
      </c>
      <c r="BM4" s="5" t="s">
        <v>6</v>
      </c>
      <c r="BN4" s="6">
        <v>0</v>
      </c>
      <c r="BO4" s="68"/>
      <c r="BP4" s="81"/>
      <c r="BQ4" s="66"/>
      <c r="BR4" s="5">
        <v>0</v>
      </c>
      <c r="BS4" s="5" t="s">
        <v>6</v>
      </c>
      <c r="BT4" s="6">
        <v>1</v>
      </c>
      <c r="BU4" s="68"/>
      <c r="BV4" s="81"/>
      <c r="BW4" s="66"/>
      <c r="BX4" s="5">
        <v>0</v>
      </c>
      <c r="BY4" s="5" t="s">
        <v>6</v>
      </c>
      <c r="BZ4" s="6">
        <v>3</v>
      </c>
      <c r="CA4" s="68"/>
      <c r="CB4" s="81"/>
      <c r="CC4" s="66"/>
      <c r="CD4" s="5">
        <v>0</v>
      </c>
      <c r="CE4" s="5" t="s">
        <v>6</v>
      </c>
      <c r="CF4" s="6">
        <v>0</v>
      </c>
      <c r="CG4" s="68"/>
      <c r="CH4" s="81"/>
      <c r="CI4" s="104"/>
      <c r="CJ4" s="106"/>
      <c r="CK4" s="108"/>
      <c r="CL4" s="106"/>
      <c r="CM4" s="102" t="e">
        <f>RANK(CL4,$B$2:$B$7,0)</f>
        <v>#N/A</v>
      </c>
      <c r="CQ4" s="9"/>
      <c r="CR4"/>
      <c r="CS4"/>
      <c r="CT4" s="13"/>
      <c r="CU4"/>
      <c r="CV4" s="14"/>
      <c r="CW4" s="14"/>
      <c r="CX4" s="14"/>
    </row>
    <row r="5" spans="1:91" ht="30" customHeight="1">
      <c r="A5" s="90">
        <v>2</v>
      </c>
      <c r="B5" s="71" t="s">
        <v>0</v>
      </c>
      <c r="C5" s="66">
        <f>+D5+D6</f>
        <v>7</v>
      </c>
      <c r="D5" s="23">
        <f>R3</f>
        <v>1</v>
      </c>
      <c r="E5" s="3" t="s">
        <v>6</v>
      </c>
      <c r="F5" s="37">
        <f>P3</f>
        <v>0</v>
      </c>
      <c r="G5" s="79">
        <f>+F5+F6</f>
        <v>0</v>
      </c>
      <c r="H5" s="86">
        <v>3</v>
      </c>
      <c r="I5" s="66">
        <f>+J5+J6</f>
        <v>4</v>
      </c>
      <c r="J5" s="38">
        <f>X3</f>
        <v>4</v>
      </c>
      <c r="K5" s="38" t="s">
        <v>6</v>
      </c>
      <c r="L5" s="39">
        <f>V3</f>
        <v>0</v>
      </c>
      <c r="M5" s="79">
        <f>+L5+L6</f>
        <v>1</v>
      </c>
      <c r="N5" s="80">
        <v>3</v>
      </c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3"/>
      <c r="AA5" s="65">
        <f>+AB5+AB6</f>
        <v>2</v>
      </c>
      <c r="AB5" s="15">
        <v>1</v>
      </c>
      <c r="AC5" s="15" t="s">
        <v>6</v>
      </c>
      <c r="AD5" s="16">
        <v>1</v>
      </c>
      <c r="AE5" s="67">
        <f>+AD5+AD6</f>
        <v>1</v>
      </c>
      <c r="AF5" s="82">
        <v>3</v>
      </c>
      <c r="AG5" s="65">
        <f>+AH5+AH6</f>
        <v>3</v>
      </c>
      <c r="AH5" s="15">
        <v>0</v>
      </c>
      <c r="AI5" s="15" t="s">
        <v>6</v>
      </c>
      <c r="AJ5" s="16">
        <v>1</v>
      </c>
      <c r="AK5" s="67">
        <f>+AJ5+AJ6</f>
        <v>1</v>
      </c>
      <c r="AL5" s="82">
        <v>3</v>
      </c>
      <c r="AM5" s="66">
        <f>+AN5+AN6</f>
        <v>2</v>
      </c>
      <c r="AN5" s="3">
        <v>1</v>
      </c>
      <c r="AO5" s="3" t="s">
        <v>6</v>
      </c>
      <c r="AP5" s="4">
        <v>0</v>
      </c>
      <c r="AQ5" s="79">
        <f>+AP5+AP6</f>
        <v>0</v>
      </c>
      <c r="AR5" s="86">
        <v>3</v>
      </c>
      <c r="AS5" s="66">
        <f>+AT5+AT6</f>
        <v>1</v>
      </c>
      <c r="AT5" s="3">
        <v>0</v>
      </c>
      <c r="AU5" s="3" t="s">
        <v>6</v>
      </c>
      <c r="AV5" s="4">
        <v>1</v>
      </c>
      <c r="AW5" s="79">
        <f>+AV5+AV6</f>
        <v>2</v>
      </c>
      <c r="AX5" s="80">
        <v>0</v>
      </c>
      <c r="AY5" s="65">
        <f>+AZ5+AZ6</f>
        <v>5</v>
      </c>
      <c r="AZ5" s="15">
        <v>2</v>
      </c>
      <c r="BA5" s="15" t="s">
        <v>6</v>
      </c>
      <c r="BB5" s="16">
        <v>0</v>
      </c>
      <c r="BC5" s="67">
        <f>+BB5+BB6</f>
        <v>2</v>
      </c>
      <c r="BD5" s="82">
        <v>3</v>
      </c>
      <c r="BE5" s="65">
        <f>+BF5+BF6</f>
        <v>9</v>
      </c>
      <c r="BF5" s="15">
        <v>5</v>
      </c>
      <c r="BG5" s="15" t="s">
        <v>6</v>
      </c>
      <c r="BH5" s="16">
        <v>0</v>
      </c>
      <c r="BI5" s="67">
        <f>+BH5+BH6</f>
        <v>1</v>
      </c>
      <c r="BJ5" s="82">
        <v>3</v>
      </c>
      <c r="BK5" s="65">
        <f>+BL5+BL6</f>
        <v>1</v>
      </c>
      <c r="BL5" s="15">
        <v>0</v>
      </c>
      <c r="BM5" s="15" t="s">
        <v>6</v>
      </c>
      <c r="BN5" s="16">
        <v>0</v>
      </c>
      <c r="BO5" s="67">
        <f>+BN5+BN6</f>
        <v>0</v>
      </c>
      <c r="BP5" s="82">
        <v>3</v>
      </c>
      <c r="BQ5" s="65">
        <f>+BR5+BR6</f>
        <v>6</v>
      </c>
      <c r="BR5" s="15">
        <v>2</v>
      </c>
      <c r="BS5" s="15" t="s">
        <v>6</v>
      </c>
      <c r="BT5" s="16">
        <v>0</v>
      </c>
      <c r="BU5" s="67">
        <f>+BT5+BT6</f>
        <v>1</v>
      </c>
      <c r="BV5" s="82">
        <v>3</v>
      </c>
      <c r="BW5" s="65">
        <f>+BX5+BX6</f>
        <v>0</v>
      </c>
      <c r="BX5" s="15">
        <v>0</v>
      </c>
      <c r="BY5" s="15" t="s">
        <v>6</v>
      </c>
      <c r="BZ5" s="16">
        <v>0</v>
      </c>
      <c r="CA5" s="67">
        <f>+BZ5+BZ6</f>
        <v>1</v>
      </c>
      <c r="CB5" s="82">
        <v>0</v>
      </c>
      <c r="CC5" s="65">
        <f>+CD5+CD6</f>
        <v>4</v>
      </c>
      <c r="CD5" s="15">
        <v>3</v>
      </c>
      <c r="CE5" s="15" t="s">
        <v>6</v>
      </c>
      <c r="CF5" s="16">
        <v>1</v>
      </c>
      <c r="CG5" s="67">
        <f>+CF5+CF6</f>
        <v>2</v>
      </c>
      <c r="CH5" s="82">
        <v>3</v>
      </c>
      <c r="CI5" s="103">
        <f>SUM(H5,N5,AF5,AL5,AR5,AX5,BD5,BJ5,BP5,BV5,CB5,CH5)</f>
        <v>30</v>
      </c>
      <c r="CJ5" s="105">
        <f>SUM(O5,U5,AA5,AG5,AM5,AS5,AY5,BE5,BK5,BQ5,BW5,CC5)</f>
        <v>33</v>
      </c>
      <c r="CK5" s="107">
        <f>SUM(S5,Y5,AE5,AK5,AQ5,AW5,BC5,BI5,BO5,BU5,CA5,CG5)</f>
        <v>11</v>
      </c>
      <c r="CL5" s="105">
        <f>+CJ5-CK5</f>
        <v>22</v>
      </c>
      <c r="CM5" s="101">
        <f>RANK(CI5,$CI$3:$CI$16,0)</f>
        <v>1</v>
      </c>
    </row>
    <row r="6" spans="1:91" ht="30" customHeight="1" thickBot="1">
      <c r="A6" s="100"/>
      <c r="B6" s="70"/>
      <c r="C6" s="66"/>
      <c r="D6" s="15">
        <f>R4</f>
        <v>6</v>
      </c>
      <c r="E6" s="5" t="s">
        <v>6</v>
      </c>
      <c r="F6" s="6">
        <f>P4</f>
        <v>0</v>
      </c>
      <c r="G6" s="68"/>
      <c r="H6" s="87"/>
      <c r="I6" s="66"/>
      <c r="J6" s="40">
        <f>X4</f>
        <v>0</v>
      </c>
      <c r="K6" s="35" t="s">
        <v>6</v>
      </c>
      <c r="L6" s="36">
        <f>V4</f>
        <v>1</v>
      </c>
      <c r="M6" s="68"/>
      <c r="N6" s="81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5"/>
      <c r="AA6" s="66"/>
      <c r="AB6" s="5">
        <v>1</v>
      </c>
      <c r="AC6" s="5" t="s">
        <v>6</v>
      </c>
      <c r="AD6" s="6">
        <v>0</v>
      </c>
      <c r="AE6" s="68"/>
      <c r="AF6" s="81"/>
      <c r="AG6" s="66"/>
      <c r="AH6" s="5">
        <v>3</v>
      </c>
      <c r="AI6" s="5" t="s">
        <v>6</v>
      </c>
      <c r="AJ6" s="6">
        <v>0</v>
      </c>
      <c r="AK6" s="68"/>
      <c r="AL6" s="81"/>
      <c r="AM6" s="66"/>
      <c r="AN6" s="5">
        <v>1</v>
      </c>
      <c r="AO6" s="5" t="s">
        <v>6</v>
      </c>
      <c r="AP6" s="6">
        <v>0</v>
      </c>
      <c r="AQ6" s="68"/>
      <c r="AR6" s="87"/>
      <c r="AS6" s="66"/>
      <c r="AT6" s="5">
        <v>1</v>
      </c>
      <c r="AU6" s="5" t="s">
        <v>6</v>
      </c>
      <c r="AV6" s="6">
        <v>1</v>
      </c>
      <c r="AW6" s="68"/>
      <c r="AX6" s="81"/>
      <c r="AY6" s="66"/>
      <c r="AZ6" s="5">
        <v>3</v>
      </c>
      <c r="BA6" s="5" t="s">
        <v>6</v>
      </c>
      <c r="BB6" s="6">
        <v>2</v>
      </c>
      <c r="BC6" s="68"/>
      <c r="BD6" s="81"/>
      <c r="BE6" s="66"/>
      <c r="BF6" s="5">
        <v>4</v>
      </c>
      <c r="BG6" s="5" t="s">
        <v>6</v>
      </c>
      <c r="BH6" s="6">
        <v>1</v>
      </c>
      <c r="BI6" s="68"/>
      <c r="BJ6" s="81"/>
      <c r="BK6" s="66"/>
      <c r="BL6" s="5">
        <v>1</v>
      </c>
      <c r="BM6" s="5" t="s">
        <v>6</v>
      </c>
      <c r="BN6" s="6">
        <v>0</v>
      </c>
      <c r="BO6" s="68"/>
      <c r="BP6" s="81"/>
      <c r="BQ6" s="66"/>
      <c r="BR6" s="5">
        <v>4</v>
      </c>
      <c r="BS6" s="5" t="s">
        <v>6</v>
      </c>
      <c r="BT6" s="6">
        <v>1</v>
      </c>
      <c r="BU6" s="68"/>
      <c r="BV6" s="81"/>
      <c r="BW6" s="66"/>
      <c r="BX6" s="5">
        <v>0</v>
      </c>
      <c r="BY6" s="5" t="s">
        <v>6</v>
      </c>
      <c r="BZ6" s="6">
        <v>1</v>
      </c>
      <c r="CA6" s="68"/>
      <c r="CB6" s="81"/>
      <c r="CC6" s="66"/>
      <c r="CD6" s="5">
        <v>1</v>
      </c>
      <c r="CE6" s="5" t="s">
        <v>6</v>
      </c>
      <c r="CF6" s="6">
        <v>1</v>
      </c>
      <c r="CG6" s="68"/>
      <c r="CH6" s="81"/>
      <c r="CI6" s="114"/>
      <c r="CJ6" s="112"/>
      <c r="CK6" s="113"/>
      <c r="CL6" s="112"/>
      <c r="CM6" s="111" t="e">
        <f>RANK(CL6,$B$2:$B$7,0)</f>
        <v>#N/A</v>
      </c>
    </row>
    <row r="7" spans="1:91" ht="30" customHeight="1">
      <c r="A7" s="88">
        <v>3</v>
      </c>
      <c r="B7" s="69" t="s">
        <v>13</v>
      </c>
      <c r="C7" s="66">
        <f>+D7+D8</f>
        <v>0</v>
      </c>
      <c r="D7" s="23">
        <f>AD3</f>
        <v>0</v>
      </c>
      <c r="E7" s="3" t="s">
        <v>6</v>
      </c>
      <c r="F7" s="37">
        <f>AB3</f>
        <v>0</v>
      </c>
      <c r="G7" s="79">
        <f>+F7+F8</f>
        <v>2</v>
      </c>
      <c r="H7" s="86">
        <v>0</v>
      </c>
      <c r="I7" s="66">
        <f>+J7+J8</f>
        <v>1</v>
      </c>
      <c r="J7" s="3">
        <f>AJ3</f>
        <v>0</v>
      </c>
      <c r="K7" s="3" t="s">
        <v>6</v>
      </c>
      <c r="L7" s="4">
        <f>AH3</f>
        <v>1</v>
      </c>
      <c r="M7" s="79">
        <f>+L7+L8</f>
        <v>5</v>
      </c>
      <c r="N7" s="80">
        <v>0</v>
      </c>
      <c r="O7" s="66">
        <f>+P7+P8</f>
        <v>1</v>
      </c>
      <c r="P7" s="23">
        <f>AD5</f>
        <v>1</v>
      </c>
      <c r="Q7" s="3" t="s">
        <v>6</v>
      </c>
      <c r="R7" s="41">
        <f>AB5</f>
        <v>1</v>
      </c>
      <c r="S7" s="79">
        <f>+R7+R8</f>
        <v>2</v>
      </c>
      <c r="T7" s="86">
        <v>0</v>
      </c>
      <c r="U7" s="66">
        <f>+V7+V8</f>
        <v>1</v>
      </c>
      <c r="V7" s="3">
        <f>AJ5</f>
        <v>1</v>
      </c>
      <c r="W7" s="3" t="s">
        <v>6</v>
      </c>
      <c r="X7" s="4">
        <f>AH5</f>
        <v>0</v>
      </c>
      <c r="Y7" s="79">
        <f>+X7+X8</f>
        <v>3</v>
      </c>
      <c r="Z7" s="80">
        <v>0</v>
      </c>
      <c r="AA7" s="109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110"/>
      <c r="AM7" s="65">
        <f>+AN7+AN8</f>
        <v>0</v>
      </c>
      <c r="AN7" s="15">
        <v>0</v>
      </c>
      <c r="AO7" s="15" t="s">
        <v>6</v>
      </c>
      <c r="AP7" s="16">
        <v>1</v>
      </c>
      <c r="AQ7" s="67">
        <f>+AP7+AP8</f>
        <v>5</v>
      </c>
      <c r="AR7" s="82">
        <v>0</v>
      </c>
      <c r="AS7" s="65">
        <f>+AT7+AT8</f>
        <v>3</v>
      </c>
      <c r="AT7" s="42">
        <v>1</v>
      </c>
      <c r="AU7" s="42" t="s">
        <v>6</v>
      </c>
      <c r="AV7" s="43">
        <v>5</v>
      </c>
      <c r="AW7" s="67">
        <f>+AV7+AV8</f>
        <v>13</v>
      </c>
      <c r="AX7" s="82">
        <v>0</v>
      </c>
      <c r="AY7" s="65">
        <f>+AZ7+AZ8</f>
        <v>3</v>
      </c>
      <c r="AZ7" s="15">
        <v>2</v>
      </c>
      <c r="BA7" s="15" t="s">
        <v>6</v>
      </c>
      <c r="BB7" s="16">
        <v>1</v>
      </c>
      <c r="BC7" s="67">
        <f>+BB7+BB8</f>
        <v>1</v>
      </c>
      <c r="BD7" s="82">
        <v>3</v>
      </c>
      <c r="BE7" s="65">
        <f>+BF7+BF8</f>
        <v>0</v>
      </c>
      <c r="BF7" s="15">
        <v>0</v>
      </c>
      <c r="BG7" s="15" t="s">
        <v>6</v>
      </c>
      <c r="BH7" s="16">
        <v>0</v>
      </c>
      <c r="BI7" s="67">
        <f>+BH7+BH8</f>
        <v>0</v>
      </c>
      <c r="BJ7" s="82">
        <v>1</v>
      </c>
      <c r="BK7" s="65">
        <f>+BL7+BL8</f>
        <v>0</v>
      </c>
      <c r="BL7" s="15">
        <v>0</v>
      </c>
      <c r="BM7" s="15" t="s">
        <v>6</v>
      </c>
      <c r="BN7" s="16">
        <v>4</v>
      </c>
      <c r="BO7" s="67">
        <f>+BN7+BN8</f>
        <v>5</v>
      </c>
      <c r="BP7" s="82">
        <v>0</v>
      </c>
      <c r="BQ7" s="65">
        <f>+BR7+BR8</f>
        <v>0</v>
      </c>
      <c r="BR7" s="15">
        <v>0</v>
      </c>
      <c r="BS7" s="15" t="s">
        <v>6</v>
      </c>
      <c r="BT7" s="16">
        <v>3</v>
      </c>
      <c r="BU7" s="67">
        <f>+BT7+BT8</f>
        <v>8</v>
      </c>
      <c r="BV7" s="82">
        <v>0</v>
      </c>
      <c r="BW7" s="65">
        <f>+BX7+BX8</f>
        <v>3</v>
      </c>
      <c r="BX7" s="15">
        <v>3</v>
      </c>
      <c r="BY7" s="15" t="s">
        <v>6</v>
      </c>
      <c r="BZ7" s="16">
        <v>1</v>
      </c>
      <c r="CA7" s="67">
        <f>+BZ7+BZ8</f>
        <v>4</v>
      </c>
      <c r="CB7" s="82">
        <v>0</v>
      </c>
      <c r="CC7" s="65">
        <f>+CD7+CD8</f>
        <v>0</v>
      </c>
      <c r="CD7" s="15">
        <v>0</v>
      </c>
      <c r="CE7" s="15" t="s">
        <v>6</v>
      </c>
      <c r="CF7" s="16">
        <v>3</v>
      </c>
      <c r="CG7" s="67">
        <f>+CF7+CF8</f>
        <v>3</v>
      </c>
      <c r="CH7" s="82">
        <v>0</v>
      </c>
      <c r="CI7" s="103">
        <f>SUM(T7,Z7,H7,N7,AR7,AX7,BD7,BJ7,BP7,BV7,CB7,CH7)</f>
        <v>4</v>
      </c>
      <c r="CJ7" s="105">
        <f>SUM(O7,U7,AA7,AG7,AM7,AS7,AY7,BE7,BK7,BQ7,BW7,CC7)</f>
        <v>11</v>
      </c>
      <c r="CK7" s="107">
        <f>SUM(S7,Y7,AE7,AK7,AQ7,AW7,BC7,BI7,BO7,BU7,CA7,CG7)</f>
        <v>44</v>
      </c>
      <c r="CL7" s="105">
        <f>+CJ7-CK7</f>
        <v>-33</v>
      </c>
      <c r="CM7" s="101">
        <f>RANK(CI7,$CI$3:$CI$16,0)</f>
        <v>7</v>
      </c>
    </row>
    <row r="8" spans="1:91" ht="30" customHeight="1" thickBot="1">
      <c r="A8" s="89"/>
      <c r="B8" s="69"/>
      <c r="C8" s="66"/>
      <c r="D8" s="15">
        <f>AD4</f>
        <v>0</v>
      </c>
      <c r="E8" s="5" t="s">
        <v>6</v>
      </c>
      <c r="F8" s="6">
        <f>AB4</f>
        <v>2</v>
      </c>
      <c r="G8" s="68"/>
      <c r="H8" s="87"/>
      <c r="I8" s="66"/>
      <c r="J8" s="24">
        <f>AJ4</f>
        <v>1</v>
      </c>
      <c r="K8" s="5" t="s">
        <v>6</v>
      </c>
      <c r="L8" s="6">
        <f>AH4</f>
        <v>4</v>
      </c>
      <c r="M8" s="68"/>
      <c r="N8" s="81"/>
      <c r="O8" s="66"/>
      <c r="P8" s="15">
        <f>AD6</f>
        <v>0</v>
      </c>
      <c r="Q8" s="5" t="s">
        <v>6</v>
      </c>
      <c r="R8" s="44">
        <f>AB6</f>
        <v>1</v>
      </c>
      <c r="S8" s="68"/>
      <c r="T8" s="87"/>
      <c r="U8" s="66"/>
      <c r="V8" s="24">
        <f>AJ6</f>
        <v>0</v>
      </c>
      <c r="W8" s="5" t="s">
        <v>6</v>
      </c>
      <c r="X8" s="6">
        <f>AH6</f>
        <v>3</v>
      </c>
      <c r="Y8" s="68"/>
      <c r="Z8" s="81"/>
      <c r="AA8" s="98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99"/>
      <c r="AM8" s="66"/>
      <c r="AN8" s="5">
        <v>0</v>
      </c>
      <c r="AO8" s="5" t="s">
        <v>6</v>
      </c>
      <c r="AP8" s="6">
        <v>4</v>
      </c>
      <c r="AQ8" s="68"/>
      <c r="AR8" s="81"/>
      <c r="AS8" s="66"/>
      <c r="AT8" s="35">
        <v>2</v>
      </c>
      <c r="AU8" s="35" t="s">
        <v>6</v>
      </c>
      <c r="AV8" s="36">
        <v>8</v>
      </c>
      <c r="AW8" s="68"/>
      <c r="AX8" s="81"/>
      <c r="AY8" s="66"/>
      <c r="AZ8" s="5">
        <v>1</v>
      </c>
      <c r="BA8" s="5" t="s">
        <v>6</v>
      </c>
      <c r="BB8" s="6">
        <v>0</v>
      </c>
      <c r="BC8" s="68"/>
      <c r="BD8" s="81"/>
      <c r="BE8" s="66"/>
      <c r="BF8" s="5">
        <v>0</v>
      </c>
      <c r="BG8" s="5" t="s">
        <v>6</v>
      </c>
      <c r="BH8" s="6">
        <v>0</v>
      </c>
      <c r="BI8" s="68"/>
      <c r="BJ8" s="81"/>
      <c r="BK8" s="66"/>
      <c r="BL8" s="5">
        <v>0</v>
      </c>
      <c r="BM8" s="5" t="s">
        <v>6</v>
      </c>
      <c r="BN8" s="6">
        <v>1</v>
      </c>
      <c r="BO8" s="68"/>
      <c r="BP8" s="81"/>
      <c r="BQ8" s="66"/>
      <c r="BR8" s="5">
        <v>0</v>
      </c>
      <c r="BS8" s="5" t="s">
        <v>6</v>
      </c>
      <c r="BT8" s="6">
        <v>5</v>
      </c>
      <c r="BU8" s="68"/>
      <c r="BV8" s="81"/>
      <c r="BW8" s="66"/>
      <c r="BX8" s="5">
        <v>0</v>
      </c>
      <c r="BY8" s="5" t="s">
        <v>6</v>
      </c>
      <c r="BZ8" s="6">
        <v>3</v>
      </c>
      <c r="CA8" s="68"/>
      <c r="CB8" s="81"/>
      <c r="CC8" s="66"/>
      <c r="CD8" s="5">
        <v>0</v>
      </c>
      <c r="CE8" s="5" t="s">
        <v>6</v>
      </c>
      <c r="CF8" s="6">
        <v>0</v>
      </c>
      <c r="CG8" s="68"/>
      <c r="CH8" s="81"/>
      <c r="CI8" s="104"/>
      <c r="CJ8" s="106"/>
      <c r="CK8" s="108"/>
      <c r="CL8" s="106"/>
      <c r="CM8" s="102" t="e">
        <f>RANK(CL8,$B$2:$B$7,0)</f>
        <v>#N/A</v>
      </c>
    </row>
    <row r="9" spans="1:91" ht="30" customHeight="1">
      <c r="A9" s="90">
        <v>4</v>
      </c>
      <c r="B9" s="71" t="s">
        <v>17</v>
      </c>
      <c r="C9" s="66">
        <f>+D9+D10</f>
        <v>4</v>
      </c>
      <c r="D9" s="3">
        <f>AP3</f>
        <v>3</v>
      </c>
      <c r="E9" s="3" t="s">
        <v>6</v>
      </c>
      <c r="F9" s="37">
        <f>AN3</f>
        <v>0</v>
      </c>
      <c r="G9" s="79">
        <f>+F9+F10</f>
        <v>0</v>
      </c>
      <c r="H9" s="86">
        <v>3</v>
      </c>
      <c r="I9" s="66">
        <f>+J9+J10</f>
        <v>1</v>
      </c>
      <c r="J9" s="3">
        <f>AV3</f>
        <v>1</v>
      </c>
      <c r="K9" s="3" t="s">
        <v>6</v>
      </c>
      <c r="L9" s="4">
        <f>AT3</f>
        <v>0</v>
      </c>
      <c r="M9" s="79">
        <f>+L9+L10</f>
        <v>0</v>
      </c>
      <c r="N9" s="80">
        <v>3</v>
      </c>
      <c r="O9" s="66">
        <f>+P9+P10</f>
        <v>0</v>
      </c>
      <c r="P9" s="23">
        <f>AP5</f>
        <v>0</v>
      </c>
      <c r="Q9" s="3" t="s">
        <v>6</v>
      </c>
      <c r="R9" s="37">
        <f>AN5</f>
        <v>1</v>
      </c>
      <c r="S9" s="79">
        <f>+R9+R10</f>
        <v>2</v>
      </c>
      <c r="T9" s="86">
        <v>0</v>
      </c>
      <c r="U9" s="66">
        <f>+V9+V10</f>
        <v>2</v>
      </c>
      <c r="V9" s="3">
        <f>AV5</f>
        <v>1</v>
      </c>
      <c r="W9" s="3" t="s">
        <v>6</v>
      </c>
      <c r="X9" s="4">
        <f>AT5</f>
        <v>0</v>
      </c>
      <c r="Y9" s="79">
        <f>+X9+X10</f>
        <v>1</v>
      </c>
      <c r="Z9" s="80">
        <v>3</v>
      </c>
      <c r="AA9" s="66">
        <f>+AB9+AB10</f>
        <v>5</v>
      </c>
      <c r="AB9" s="3">
        <f>AP7</f>
        <v>1</v>
      </c>
      <c r="AC9" s="3" t="s">
        <v>6</v>
      </c>
      <c r="AD9" s="41">
        <f>AN7</f>
        <v>0</v>
      </c>
      <c r="AE9" s="79">
        <f>+AD9+AD10</f>
        <v>0</v>
      </c>
      <c r="AF9" s="86">
        <v>3</v>
      </c>
      <c r="AG9" s="66">
        <f>+AH9+AH10</f>
        <v>13</v>
      </c>
      <c r="AH9" s="38">
        <f>AV7</f>
        <v>5</v>
      </c>
      <c r="AI9" s="38" t="s">
        <v>6</v>
      </c>
      <c r="AJ9" s="39">
        <f>AT7</f>
        <v>1</v>
      </c>
      <c r="AK9" s="79">
        <f>+AJ9+AJ10</f>
        <v>3</v>
      </c>
      <c r="AL9" s="80">
        <v>3</v>
      </c>
      <c r="AM9" s="109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110"/>
      <c r="AY9" s="65">
        <f>+AZ9+AZ10</f>
        <v>5</v>
      </c>
      <c r="AZ9" s="15">
        <v>1</v>
      </c>
      <c r="BA9" s="15" t="s">
        <v>6</v>
      </c>
      <c r="BB9" s="16">
        <v>0</v>
      </c>
      <c r="BC9" s="67">
        <f>+BB9+BB10</f>
        <v>0</v>
      </c>
      <c r="BD9" s="82">
        <v>3</v>
      </c>
      <c r="BE9" s="65">
        <f>+BF9+BF10</f>
        <v>3</v>
      </c>
      <c r="BF9" s="15">
        <v>0</v>
      </c>
      <c r="BG9" s="15" t="s">
        <v>6</v>
      </c>
      <c r="BH9" s="16">
        <v>0</v>
      </c>
      <c r="BI9" s="67">
        <f>+BH9+BH10</f>
        <v>1</v>
      </c>
      <c r="BJ9" s="82">
        <v>3</v>
      </c>
      <c r="BK9" s="65">
        <f>+BL9+BL10</f>
        <v>1</v>
      </c>
      <c r="BL9" s="15">
        <v>0</v>
      </c>
      <c r="BM9" s="15" t="s">
        <v>6</v>
      </c>
      <c r="BN9" s="16">
        <v>1</v>
      </c>
      <c r="BO9" s="67">
        <f>+BN9+BN10</f>
        <v>1</v>
      </c>
      <c r="BP9" s="82">
        <v>1</v>
      </c>
      <c r="BQ9" s="65">
        <f>+BR9+BR10</f>
        <v>1</v>
      </c>
      <c r="BR9" s="15">
        <v>0</v>
      </c>
      <c r="BS9" s="15" t="s">
        <v>6</v>
      </c>
      <c r="BT9" s="16">
        <v>2</v>
      </c>
      <c r="BU9" s="67">
        <f>+BT9+BT10</f>
        <v>3</v>
      </c>
      <c r="BV9" s="82">
        <v>0</v>
      </c>
      <c r="BW9" s="65">
        <f>+BX9+BX10</f>
        <v>2</v>
      </c>
      <c r="BX9" s="15">
        <v>1</v>
      </c>
      <c r="BY9" s="15" t="s">
        <v>6</v>
      </c>
      <c r="BZ9" s="16">
        <v>0</v>
      </c>
      <c r="CA9" s="67">
        <f>+BZ9+BZ10</f>
        <v>3</v>
      </c>
      <c r="CB9" s="82">
        <v>0</v>
      </c>
      <c r="CC9" s="65">
        <f>+CD9+CD10</f>
        <v>3</v>
      </c>
      <c r="CD9" s="15">
        <v>2</v>
      </c>
      <c r="CE9" s="15" t="s">
        <v>6</v>
      </c>
      <c r="CF9" s="16">
        <v>0</v>
      </c>
      <c r="CG9" s="67">
        <f>+CF9+CF10</f>
        <v>2</v>
      </c>
      <c r="CH9" s="82">
        <v>3</v>
      </c>
      <c r="CI9" s="115">
        <f>SUM(T9,Z9,AF9,AL9,H9,N9,BD9,BJ9,BP9,BV9,CB9,CH9)</f>
        <v>25</v>
      </c>
      <c r="CJ9" s="116">
        <f>SUM(O9,U9,AA9,AG9,AM9,AS9,AY9,BE9,BK9,BQ9,BW9,CC9)</f>
        <v>35</v>
      </c>
      <c r="CK9" s="117">
        <f>SUM(S9,Y9,AE9,AK9,AQ9,AW9,BC9,BI9,BO9,BU9,CA9,CG9)</f>
        <v>16</v>
      </c>
      <c r="CL9" s="116">
        <f>+CJ9-CK9</f>
        <v>19</v>
      </c>
      <c r="CM9" s="118">
        <f>RANK(CI9,$CI$3:$CI$16,0)</f>
        <v>3</v>
      </c>
    </row>
    <row r="10" spans="1:91" ht="30" customHeight="1" thickBot="1">
      <c r="A10" s="100"/>
      <c r="B10" s="70"/>
      <c r="C10" s="66"/>
      <c r="D10" s="24">
        <f>AP4</f>
        <v>1</v>
      </c>
      <c r="E10" s="5" t="s">
        <v>6</v>
      </c>
      <c r="F10" s="6">
        <f>AN4</f>
        <v>0</v>
      </c>
      <c r="G10" s="68"/>
      <c r="H10" s="87"/>
      <c r="I10" s="66"/>
      <c r="J10" s="24">
        <f>AV4</f>
        <v>0</v>
      </c>
      <c r="K10" s="5" t="s">
        <v>6</v>
      </c>
      <c r="L10" s="6">
        <f>AT4</f>
        <v>0</v>
      </c>
      <c r="M10" s="68"/>
      <c r="N10" s="81"/>
      <c r="O10" s="66"/>
      <c r="P10" s="15">
        <f>AP6</f>
        <v>0</v>
      </c>
      <c r="Q10" s="5" t="s">
        <v>6</v>
      </c>
      <c r="R10" s="6">
        <f>AN6</f>
        <v>1</v>
      </c>
      <c r="S10" s="68"/>
      <c r="T10" s="87"/>
      <c r="U10" s="66"/>
      <c r="V10" s="24">
        <f>AV6</f>
        <v>1</v>
      </c>
      <c r="W10" s="5" t="s">
        <v>6</v>
      </c>
      <c r="X10" s="6">
        <f>AT6</f>
        <v>1</v>
      </c>
      <c r="Y10" s="68"/>
      <c r="Z10" s="81"/>
      <c r="AA10" s="66"/>
      <c r="AB10" s="24">
        <f>AP8</f>
        <v>4</v>
      </c>
      <c r="AC10" s="5" t="s">
        <v>6</v>
      </c>
      <c r="AD10" s="44">
        <f>AN8</f>
        <v>0</v>
      </c>
      <c r="AE10" s="68"/>
      <c r="AF10" s="87"/>
      <c r="AG10" s="66"/>
      <c r="AH10" s="40">
        <f>AV8</f>
        <v>8</v>
      </c>
      <c r="AI10" s="35" t="s">
        <v>6</v>
      </c>
      <c r="AJ10" s="36">
        <f>AT8</f>
        <v>2</v>
      </c>
      <c r="AK10" s="68"/>
      <c r="AL10" s="81"/>
      <c r="AM10" s="98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99"/>
      <c r="AY10" s="66"/>
      <c r="AZ10" s="5">
        <v>4</v>
      </c>
      <c r="BA10" s="5" t="s">
        <v>6</v>
      </c>
      <c r="BB10" s="6">
        <v>0</v>
      </c>
      <c r="BC10" s="68"/>
      <c r="BD10" s="81"/>
      <c r="BE10" s="66"/>
      <c r="BF10" s="5">
        <v>3</v>
      </c>
      <c r="BG10" s="5" t="s">
        <v>6</v>
      </c>
      <c r="BH10" s="6">
        <v>1</v>
      </c>
      <c r="BI10" s="68"/>
      <c r="BJ10" s="81"/>
      <c r="BK10" s="66"/>
      <c r="BL10" s="5">
        <v>1</v>
      </c>
      <c r="BM10" s="5" t="s">
        <v>6</v>
      </c>
      <c r="BN10" s="6">
        <v>0</v>
      </c>
      <c r="BO10" s="68"/>
      <c r="BP10" s="81"/>
      <c r="BQ10" s="66"/>
      <c r="BR10" s="5">
        <v>1</v>
      </c>
      <c r="BS10" s="5" t="s">
        <v>6</v>
      </c>
      <c r="BT10" s="6">
        <v>1</v>
      </c>
      <c r="BU10" s="68"/>
      <c r="BV10" s="81"/>
      <c r="BW10" s="66"/>
      <c r="BX10" s="5">
        <v>1</v>
      </c>
      <c r="BY10" s="5" t="s">
        <v>6</v>
      </c>
      <c r="BZ10" s="6">
        <v>3</v>
      </c>
      <c r="CA10" s="68"/>
      <c r="CB10" s="81"/>
      <c r="CC10" s="66"/>
      <c r="CD10" s="5">
        <v>1</v>
      </c>
      <c r="CE10" s="5" t="s">
        <v>6</v>
      </c>
      <c r="CF10" s="6">
        <v>2</v>
      </c>
      <c r="CG10" s="68"/>
      <c r="CH10" s="81"/>
      <c r="CI10" s="114"/>
      <c r="CJ10" s="112"/>
      <c r="CK10" s="113"/>
      <c r="CL10" s="112"/>
      <c r="CM10" s="111" t="e">
        <f>RANK(CL10,$B$2:$B$7,0)</f>
        <v>#N/A</v>
      </c>
    </row>
    <row r="11" spans="1:91" ht="30" customHeight="1">
      <c r="A11" s="90">
        <v>5</v>
      </c>
      <c r="B11" s="69" t="s">
        <v>16</v>
      </c>
      <c r="C11" s="66">
        <f>+D11+D12</f>
        <v>1</v>
      </c>
      <c r="D11" s="3">
        <f>BB3</f>
        <v>0</v>
      </c>
      <c r="E11" s="3" t="s">
        <v>6</v>
      </c>
      <c r="F11" s="37">
        <f>AZ3</f>
        <v>0</v>
      </c>
      <c r="G11" s="79">
        <f>+F11+F12</f>
        <v>0</v>
      </c>
      <c r="H11" s="86">
        <v>3</v>
      </c>
      <c r="I11" s="66">
        <f>+J11+J12</f>
        <v>1</v>
      </c>
      <c r="J11" s="3">
        <f>BH3</f>
        <v>0</v>
      </c>
      <c r="K11" s="3" t="s">
        <v>6</v>
      </c>
      <c r="L11" s="4">
        <f>BF3</f>
        <v>1</v>
      </c>
      <c r="M11" s="79">
        <f>+L11+L12</f>
        <v>2</v>
      </c>
      <c r="N11" s="80">
        <v>0</v>
      </c>
      <c r="O11" s="66">
        <f>+P11+P12</f>
        <v>2</v>
      </c>
      <c r="P11" s="3">
        <f>BB5</f>
        <v>0</v>
      </c>
      <c r="Q11" s="3" t="s">
        <v>6</v>
      </c>
      <c r="R11" s="37">
        <f>AZ5</f>
        <v>2</v>
      </c>
      <c r="S11" s="79">
        <f>+R11+R12</f>
        <v>5</v>
      </c>
      <c r="T11" s="86">
        <v>0</v>
      </c>
      <c r="U11" s="66">
        <f>+V11+V12</f>
        <v>1</v>
      </c>
      <c r="V11" s="23">
        <f>BH5</f>
        <v>0</v>
      </c>
      <c r="W11" s="3" t="s">
        <v>6</v>
      </c>
      <c r="X11" s="4">
        <f>BF5</f>
        <v>5</v>
      </c>
      <c r="Y11" s="79">
        <f>+X11+X12</f>
        <v>9</v>
      </c>
      <c r="Z11" s="80">
        <v>0</v>
      </c>
      <c r="AA11" s="66">
        <f>+AB11+AB12</f>
        <v>1</v>
      </c>
      <c r="AB11" s="3">
        <f>BB7</f>
        <v>1</v>
      </c>
      <c r="AC11" s="3" t="s">
        <v>6</v>
      </c>
      <c r="AD11" s="41">
        <f>AZ7</f>
        <v>2</v>
      </c>
      <c r="AE11" s="79">
        <f>+AD11+AD12</f>
        <v>3</v>
      </c>
      <c r="AF11" s="86">
        <v>0</v>
      </c>
      <c r="AG11" s="66">
        <f>+AH11+AH12</f>
        <v>0</v>
      </c>
      <c r="AH11" s="3">
        <f>BH7</f>
        <v>0</v>
      </c>
      <c r="AI11" s="3" t="s">
        <v>6</v>
      </c>
      <c r="AJ11" s="4">
        <f>BF7</f>
        <v>0</v>
      </c>
      <c r="AK11" s="79">
        <f>+AJ11+AJ12</f>
        <v>0</v>
      </c>
      <c r="AL11" s="80">
        <v>1</v>
      </c>
      <c r="AM11" s="66">
        <f>+AN11+AN12</f>
        <v>0</v>
      </c>
      <c r="AN11" s="3">
        <f>BB9</f>
        <v>0</v>
      </c>
      <c r="AO11" s="3" t="s">
        <v>6</v>
      </c>
      <c r="AP11" s="37">
        <f>AZ9</f>
        <v>1</v>
      </c>
      <c r="AQ11" s="79">
        <f>+AP11+AP12</f>
        <v>5</v>
      </c>
      <c r="AR11" s="86">
        <v>0</v>
      </c>
      <c r="AS11" s="66">
        <f>+AT11+AT12</f>
        <v>1</v>
      </c>
      <c r="AT11" s="23">
        <f>BH9</f>
        <v>0</v>
      </c>
      <c r="AU11" s="3" t="s">
        <v>6</v>
      </c>
      <c r="AV11" s="4">
        <f>BF9</f>
        <v>0</v>
      </c>
      <c r="AW11" s="79">
        <f>+AV11+AV12</f>
        <v>3</v>
      </c>
      <c r="AX11" s="80">
        <v>0</v>
      </c>
      <c r="AY11" s="109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110"/>
      <c r="BK11" s="65">
        <f>+BL11+BL12</f>
        <v>1</v>
      </c>
      <c r="BL11" s="15">
        <v>1</v>
      </c>
      <c r="BM11" s="15" t="s">
        <v>6</v>
      </c>
      <c r="BN11" s="16">
        <v>1</v>
      </c>
      <c r="BO11" s="67">
        <f>+BN11+BN12</f>
        <v>1</v>
      </c>
      <c r="BP11" s="82">
        <v>1</v>
      </c>
      <c r="BQ11" s="65">
        <f>+BR11+BR12</f>
        <v>0</v>
      </c>
      <c r="BR11" s="42">
        <v>0</v>
      </c>
      <c r="BS11" s="42" t="s">
        <v>6</v>
      </c>
      <c r="BT11" s="43">
        <v>1</v>
      </c>
      <c r="BU11" s="67">
        <f>+BT11+BT12</f>
        <v>1</v>
      </c>
      <c r="BV11" s="82">
        <v>0</v>
      </c>
      <c r="BW11" s="65">
        <f>+BX11+BX12</f>
        <v>3</v>
      </c>
      <c r="BX11" s="15">
        <v>1</v>
      </c>
      <c r="BY11" s="15" t="s">
        <v>6</v>
      </c>
      <c r="BZ11" s="16">
        <v>0</v>
      </c>
      <c r="CA11" s="67">
        <f>+BZ11+BZ12</f>
        <v>0</v>
      </c>
      <c r="CB11" s="82">
        <v>3</v>
      </c>
      <c r="CC11" s="65">
        <f>+CD11+CD12</f>
        <v>1</v>
      </c>
      <c r="CD11" s="15">
        <v>0</v>
      </c>
      <c r="CE11" s="15" t="s">
        <v>6</v>
      </c>
      <c r="CF11" s="16">
        <v>2</v>
      </c>
      <c r="CG11" s="67">
        <f>+CF11+CF12</f>
        <v>3</v>
      </c>
      <c r="CH11" s="82">
        <v>0</v>
      </c>
      <c r="CI11" s="103">
        <f>SUM(T11,Z11,AF11,AL11,AR11,AX11,H11,N11,BP11,BV11,CB11,CH11)</f>
        <v>8</v>
      </c>
      <c r="CJ11" s="105">
        <f>SUM(O11,U11,AA11,AG11,AM11,AS11,AY11,BE11,BK11,BQ11,BW11,CC11)</f>
        <v>10</v>
      </c>
      <c r="CK11" s="107">
        <f>SUM(S11,Y11,AE11,AK11,AQ11,AW11,BC11,BI11,BO11,BU11,CA11,CG11)</f>
        <v>30</v>
      </c>
      <c r="CL11" s="105">
        <f>+CJ11-CK11</f>
        <v>-20</v>
      </c>
      <c r="CM11" s="101">
        <f>RANK(CI11,$CI$3:$CI$16,0)</f>
        <v>6</v>
      </c>
    </row>
    <row r="12" spans="1:91" ht="30" customHeight="1" thickBot="1">
      <c r="A12" s="100"/>
      <c r="B12" s="69"/>
      <c r="C12" s="66"/>
      <c r="D12" s="24">
        <f>BB4</f>
        <v>1</v>
      </c>
      <c r="E12" s="5" t="s">
        <v>6</v>
      </c>
      <c r="F12" s="6">
        <f>AZ4</f>
        <v>0</v>
      </c>
      <c r="G12" s="68"/>
      <c r="H12" s="87"/>
      <c r="I12" s="66"/>
      <c r="J12" s="24">
        <f>BH4</f>
        <v>1</v>
      </c>
      <c r="K12" s="5" t="s">
        <v>6</v>
      </c>
      <c r="L12" s="6">
        <f>BF4</f>
        <v>1</v>
      </c>
      <c r="M12" s="68"/>
      <c r="N12" s="81"/>
      <c r="O12" s="66"/>
      <c r="P12" s="24">
        <f>BB6</f>
        <v>2</v>
      </c>
      <c r="Q12" s="5" t="s">
        <v>6</v>
      </c>
      <c r="R12" s="6">
        <f>AZ6</f>
        <v>3</v>
      </c>
      <c r="S12" s="68"/>
      <c r="T12" s="87"/>
      <c r="U12" s="66"/>
      <c r="V12" s="15">
        <f>BH6</f>
        <v>1</v>
      </c>
      <c r="W12" s="5" t="s">
        <v>6</v>
      </c>
      <c r="X12" s="6">
        <f>BF6</f>
        <v>4</v>
      </c>
      <c r="Y12" s="68"/>
      <c r="Z12" s="81"/>
      <c r="AA12" s="66"/>
      <c r="AB12" s="24">
        <f>BB8</f>
        <v>0</v>
      </c>
      <c r="AC12" s="5" t="s">
        <v>6</v>
      </c>
      <c r="AD12" s="44">
        <f>AZ8</f>
        <v>1</v>
      </c>
      <c r="AE12" s="68"/>
      <c r="AF12" s="87"/>
      <c r="AG12" s="66"/>
      <c r="AH12" s="24">
        <f>BH8</f>
        <v>0</v>
      </c>
      <c r="AI12" s="5" t="s">
        <v>6</v>
      </c>
      <c r="AJ12" s="6">
        <f>BF8</f>
        <v>0</v>
      </c>
      <c r="AK12" s="68"/>
      <c r="AL12" s="81"/>
      <c r="AM12" s="66"/>
      <c r="AN12" s="24">
        <f>BB10</f>
        <v>0</v>
      </c>
      <c r="AO12" s="5" t="s">
        <v>6</v>
      </c>
      <c r="AP12" s="6">
        <f>AZ10</f>
        <v>4</v>
      </c>
      <c r="AQ12" s="68"/>
      <c r="AR12" s="87"/>
      <c r="AS12" s="66"/>
      <c r="AT12" s="15">
        <f>BH10</f>
        <v>1</v>
      </c>
      <c r="AU12" s="5" t="s">
        <v>6</v>
      </c>
      <c r="AV12" s="6">
        <f>BF10</f>
        <v>3</v>
      </c>
      <c r="AW12" s="68"/>
      <c r="AX12" s="81"/>
      <c r="AY12" s="98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99"/>
      <c r="BK12" s="66"/>
      <c r="BL12" s="5">
        <v>0</v>
      </c>
      <c r="BM12" s="5" t="s">
        <v>6</v>
      </c>
      <c r="BN12" s="6">
        <v>0</v>
      </c>
      <c r="BO12" s="68"/>
      <c r="BP12" s="81"/>
      <c r="BQ12" s="66"/>
      <c r="BR12" s="35">
        <v>0</v>
      </c>
      <c r="BS12" s="35" t="s">
        <v>6</v>
      </c>
      <c r="BT12" s="36">
        <v>0</v>
      </c>
      <c r="BU12" s="68"/>
      <c r="BV12" s="81"/>
      <c r="BW12" s="66"/>
      <c r="BX12" s="5">
        <v>2</v>
      </c>
      <c r="BY12" s="5" t="s">
        <v>6</v>
      </c>
      <c r="BZ12" s="6">
        <v>0</v>
      </c>
      <c r="CA12" s="68"/>
      <c r="CB12" s="81"/>
      <c r="CC12" s="66"/>
      <c r="CD12" s="5">
        <v>1</v>
      </c>
      <c r="CE12" s="5" t="s">
        <v>6</v>
      </c>
      <c r="CF12" s="6">
        <v>1</v>
      </c>
      <c r="CG12" s="68"/>
      <c r="CH12" s="81"/>
      <c r="CI12" s="104"/>
      <c r="CJ12" s="106"/>
      <c r="CK12" s="108"/>
      <c r="CL12" s="106"/>
      <c r="CM12" s="102" t="e">
        <f>RANK(CL12,$B$2:$B$7,0)</f>
        <v>#N/A</v>
      </c>
    </row>
    <row r="13" spans="1:91" ht="30" customHeight="1">
      <c r="A13" s="90">
        <v>6</v>
      </c>
      <c r="B13" s="71" t="s">
        <v>18</v>
      </c>
      <c r="C13" s="66">
        <f>+D13+D14</f>
        <v>4</v>
      </c>
      <c r="D13" s="3">
        <f>BN3</f>
        <v>4</v>
      </c>
      <c r="E13" s="3" t="s">
        <v>6</v>
      </c>
      <c r="F13" s="41">
        <f>BL3</f>
        <v>0</v>
      </c>
      <c r="G13" s="79">
        <f>+F13+F14</f>
        <v>0</v>
      </c>
      <c r="H13" s="86">
        <v>3</v>
      </c>
      <c r="I13" s="66">
        <f>+J13+J14</f>
        <v>2</v>
      </c>
      <c r="J13" s="3">
        <f>BT3</f>
        <v>1</v>
      </c>
      <c r="K13" s="3" t="s">
        <v>6</v>
      </c>
      <c r="L13" s="4">
        <f>BR3</f>
        <v>0</v>
      </c>
      <c r="M13" s="79">
        <f>+L13+L14</f>
        <v>0</v>
      </c>
      <c r="N13" s="80">
        <v>3</v>
      </c>
      <c r="O13" s="66">
        <f>+P13+P14</f>
        <v>0</v>
      </c>
      <c r="P13" s="3">
        <f>BN5</f>
        <v>0</v>
      </c>
      <c r="Q13" s="3" t="s">
        <v>6</v>
      </c>
      <c r="R13" s="4">
        <f>BL5</f>
        <v>0</v>
      </c>
      <c r="S13" s="79">
        <f>+R13+R14</f>
        <v>1</v>
      </c>
      <c r="T13" s="86">
        <v>0</v>
      </c>
      <c r="U13" s="66">
        <f>+V13+V14</f>
        <v>1</v>
      </c>
      <c r="V13" s="3">
        <f>BT5</f>
        <v>0</v>
      </c>
      <c r="W13" s="3" t="s">
        <v>6</v>
      </c>
      <c r="X13" s="41">
        <f>BR5</f>
        <v>2</v>
      </c>
      <c r="Y13" s="79">
        <f>+X13+X14</f>
        <v>6</v>
      </c>
      <c r="Z13" s="80">
        <v>0</v>
      </c>
      <c r="AA13" s="66">
        <f>+AB13+AB14</f>
        <v>5</v>
      </c>
      <c r="AB13" s="3">
        <f>BN7</f>
        <v>4</v>
      </c>
      <c r="AC13" s="3" t="s">
        <v>6</v>
      </c>
      <c r="AD13" s="37">
        <f>BL7</f>
        <v>0</v>
      </c>
      <c r="AE13" s="79">
        <f>+AD13+AD14</f>
        <v>0</v>
      </c>
      <c r="AF13" s="86">
        <v>3</v>
      </c>
      <c r="AG13" s="66">
        <f>+AH13+AH14</f>
        <v>8</v>
      </c>
      <c r="AH13" s="23">
        <f>BT7</f>
        <v>3</v>
      </c>
      <c r="AI13" s="3" t="s">
        <v>6</v>
      </c>
      <c r="AJ13" s="41">
        <f>BR7</f>
        <v>0</v>
      </c>
      <c r="AK13" s="79">
        <f>+AJ13+AJ14</f>
        <v>0</v>
      </c>
      <c r="AL13" s="80">
        <v>3</v>
      </c>
      <c r="AM13" s="66">
        <f>+AN13+AN14</f>
        <v>1</v>
      </c>
      <c r="AN13" s="23">
        <f>BN9</f>
        <v>1</v>
      </c>
      <c r="AO13" s="3" t="s">
        <v>6</v>
      </c>
      <c r="AP13" s="37">
        <f>BL9</f>
        <v>0</v>
      </c>
      <c r="AQ13" s="79">
        <f>+AP13+AP14</f>
        <v>1</v>
      </c>
      <c r="AR13" s="86">
        <v>1</v>
      </c>
      <c r="AS13" s="66">
        <f>+AT13+AT14</f>
        <v>3</v>
      </c>
      <c r="AT13" s="23">
        <f>BT9</f>
        <v>2</v>
      </c>
      <c r="AU13" s="3" t="s">
        <v>6</v>
      </c>
      <c r="AV13" s="4">
        <f>BR9</f>
        <v>0</v>
      </c>
      <c r="AW13" s="79">
        <f>+AV13+AV14</f>
        <v>1</v>
      </c>
      <c r="AX13" s="80">
        <v>3</v>
      </c>
      <c r="AY13" s="66">
        <f>+AZ13+AZ14</f>
        <v>1</v>
      </c>
      <c r="AZ13" s="3">
        <f>BN11</f>
        <v>1</v>
      </c>
      <c r="BA13" s="3" t="s">
        <v>6</v>
      </c>
      <c r="BB13" s="37">
        <f>BL11</f>
        <v>1</v>
      </c>
      <c r="BC13" s="79">
        <f>+BB13+BB14</f>
        <v>1</v>
      </c>
      <c r="BD13" s="86">
        <v>1</v>
      </c>
      <c r="BE13" s="66">
        <f>+BF13+BF14</f>
        <v>1</v>
      </c>
      <c r="BF13" s="38">
        <f>BT11</f>
        <v>1</v>
      </c>
      <c r="BG13" s="38" t="s">
        <v>6</v>
      </c>
      <c r="BH13" s="39">
        <f>BR11</f>
        <v>0</v>
      </c>
      <c r="BI13" s="79">
        <f>+BH13+BH14</f>
        <v>0</v>
      </c>
      <c r="BJ13" s="80">
        <v>3</v>
      </c>
      <c r="BK13" s="109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110"/>
      <c r="BW13" s="65">
        <f>+BX13+BX14</f>
        <v>3</v>
      </c>
      <c r="BX13" s="15">
        <v>1</v>
      </c>
      <c r="BY13" s="15" t="s">
        <v>6</v>
      </c>
      <c r="BZ13" s="16">
        <v>0</v>
      </c>
      <c r="CA13" s="67">
        <f>+BZ13+BZ14</f>
        <v>0</v>
      </c>
      <c r="CB13" s="82">
        <v>3</v>
      </c>
      <c r="CC13" s="65">
        <f>+CD13+CD14</f>
        <v>3</v>
      </c>
      <c r="CD13" s="15">
        <v>2</v>
      </c>
      <c r="CE13" s="15" t="s">
        <v>6</v>
      </c>
      <c r="CF13" s="16">
        <v>0</v>
      </c>
      <c r="CG13" s="67">
        <f>+CF13+CF14</f>
        <v>2</v>
      </c>
      <c r="CH13" s="82">
        <v>3</v>
      </c>
      <c r="CI13" s="115">
        <f>SUM(T13,Z13,AF13,AL13,AR13,AX13,BD13,BJ13,H13,N13,CB13,CH13)</f>
        <v>26</v>
      </c>
      <c r="CJ13" s="116">
        <f>SUM(O13,U13,AA13,AG13,AM13,AS13,AY13,BE13,BK13,BQ13,BW13,CC13)</f>
        <v>26</v>
      </c>
      <c r="CK13" s="117">
        <f>SUM(S13,Y13,AE13,AK13,AQ13,AW13,BC13,BI13,BO13,BU13,CA13,CG13)</f>
        <v>12</v>
      </c>
      <c r="CL13" s="116">
        <f>+CJ13-CK13</f>
        <v>14</v>
      </c>
      <c r="CM13" s="118">
        <f>RANK(CI13,$CI$3:$CI$16,0)</f>
        <v>2</v>
      </c>
    </row>
    <row r="14" spans="1:91" ht="30" customHeight="1" thickBot="1">
      <c r="A14" s="100"/>
      <c r="B14" s="70"/>
      <c r="C14" s="66"/>
      <c r="D14" s="24">
        <f>BN4</f>
        <v>0</v>
      </c>
      <c r="E14" s="5" t="s">
        <v>6</v>
      </c>
      <c r="F14" s="44">
        <f>BL4</f>
        <v>0</v>
      </c>
      <c r="G14" s="68"/>
      <c r="H14" s="87"/>
      <c r="I14" s="66"/>
      <c r="J14" s="24">
        <f>BT4</f>
        <v>1</v>
      </c>
      <c r="K14" s="5" t="s">
        <v>6</v>
      </c>
      <c r="L14" s="6">
        <f>BR4</f>
        <v>0</v>
      </c>
      <c r="M14" s="68"/>
      <c r="N14" s="81"/>
      <c r="O14" s="66"/>
      <c r="P14" s="24">
        <f>BN6</f>
        <v>0</v>
      </c>
      <c r="Q14" s="5" t="s">
        <v>6</v>
      </c>
      <c r="R14" s="37">
        <f>BL6</f>
        <v>1</v>
      </c>
      <c r="S14" s="68"/>
      <c r="T14" s="87"/>
      <c r="U14" s="66"/>
      <c r="V14" s="24">
        <f>BT6</f>
        <v>1</v>
      </c>
      <c r="W14" s="5" t="s">
        <v>6</v>
      </c>
      <c r="X14" s="16">
        <f>BR6</f>
        <v>4</v>
      </c>
      <c r="Y14" s="68"/>
      <c r="Z14" s="81"/>
      <c r="AA14" s="66"/>
      <c r="AB14" s="24">
        <f>BN8</f>
        <v>1</v>
      </c>
      <c r="AC14" s="5" t="s">
        <v>6</v>
      </c>
      <c r="AD14" s="6">
        <f>BL8</f>
        <v>0</v>
      </c>
      <c r="AE14" s="68"/>
      <c r="AF14" s="87"/>
      <c r="AG14" s="66"/>
      <c r="AH14" s="15">
        <f>BT8</f>
        <v>5</v>
      </c>
      <c r="AI14" s="5" t="s">
        <v>6</v>
      </c>
      <c r="AJ14" s="16">
        <f>BR8</f>
        <v>0</v>
      </c>
      <c r="AK14" s="68"/>
      <c r="AL14" s="81"/>
      <c r="AM14" s="66"/>
      <c r="AN14" s="15">
        <f>BN10</f>
        <v>0</v>
      </c>
      <c r="AO14" s="5" t="s">
        <v>6</v>
      </c>
      <c r="AP14" s="6">
        <f>BL10</f>
        <v>1</v>
      </c>
      <c r="AQ14" s="68"/>
      <c r="AR14" s="87"/>
      <c r="AS14" s="66"/>
      <c r="AT14" s="15">
        <f>BT10</f>
        <v>1</v>
      </c>
      <c r="AU14" s="5" t="s">
        <v>6</v>
      </c>
      <c r="AV14" s="6">
        <f>BR10</f>
        <v>1</v>
      </c>
      <c r="AW14" s="68"/>
      <c r="AX14" s="81"/>
      <c r="AY14" s="66"/>
      <c r="AZ14" s="24">
        <f>BN12</f>
        <v>0</v>
      </c>
      <c r="BA14" s="5" t="s">
        <v>6</v>
      </c>
      <c r="BB14" s="6">
        <f>BL12</f>
        <v>0</v>
      </c>
      <c r="BC14" s="68"/>
      <c r="BD14" s="87"/>
      <c r="BE14" s="66"/>
      <c r="BF14" s="40">
        <f>BT12</f>
        <v>0</v>
      </c>
      <c r="BG14" s="35" t="s">
        <v>6</v>
      </c>
      <c r="BH14" s="36">
        <f>BR12</f>
        <v>0</v>
      </c>
      <c r="BI14" s="68"/>
      <c r="BJ14" s="81"/>
      <c r="BK14" s="98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99"/>
      <c r="BW14" s="66"/>
      <c r="BX14" s="5">
        <v>2</v>
      </c>
      <c r="BY14" s="5" t="s">
        <v>6</v>
      </c>
      <c r="BZ14" s="6">
        <v>0</v>
      </c>
      <c r="CA14" s="68"/>
      <c r="CB14" s="81"/>
      <c r="CC14" s="66"/>
      <c r="CD14" s="5">
        <v>1</v>
      </c>
      <c r="CE14" s="5" t="s">
        <v>6</v>
      </c>
      <c r="CF14" s="6">
        <v>2</v>
      </c>
      <c r="CG14" s="68"/>
      <c r="CH14" s="81"/>
      <c r="CI14" s="104"/>
      <c r="CJ14" s="106"/>
      <c r="CK14" s="108"/>
      <c r="CL14" s="106"/>
      <c r="CM14" s="102" t="e">
        <f>RANK(CL14,$B$2:$B$7,0)</f>
        <v>#N/A</v>
      </c>
    </row>
    <row r="15" spans="1:91" ht="30" customHeight="1">
      <c r="A15" s="90">
        <v>7</v>
      </c>
      <c r="B15" s="69" t="s">
        <v>1</v>
      </c>
      <c r="C15" s="66">
        <f>+D15+D16</f>
        <v>5</v>
      </c>
      <c r="D15" s="23">
        <f>BZ3</f>
        <v>2</v>
      </c>
      <c r="E15" s="3" t="s">
        <v>6</v>
      </c>
      <c r="F15" s="41">
        <f>BX3</f>
        <v>0</v>
      </c>
      <c r="G15" s="79">
        <f>+F15+F16</f>
        <v>0</v>
      </c>
      <c r="H15" s="86">
        <v>3</v>
      </c>
      <c r="I15" s="66">
        <f>+J15+J16</f>
        <v>1</v>
      </c>
      <c r="J15" s="3">
        <f>CF3</f>
        <v>1</v>
      </c>
      <c r="K15" s="3" t="s">
        <v>6</v>
      </c>
      <c r="L15" s="4">
        <f>CD3</f>
        <v>2</v>
      </c>
      <c r="M15" s="79">
        <f>+L15+L16</f>
        <v>2</v>
      </c>
      <c r="N15" s="80">
        <v>0</v>
      </c>
      <c r="O15" s="66">
        <f>+P15+P16</f>
        <v>1</v>
      </c>
      <c r="P15" s="3">
        <f>BZ5</f>
        <v>0</v>
      </c>
      <c r="Q15" s="3" t="s">
        <v>6</v>
      </c>
      <c r="R15" s="41">
        <f>BX5</f>
        <v>0</v>
      </c>
      <c r="S15" s="79">
        <f>+R15+R16</f>
        <v>0</v>
      </c>
      <c r="T15" s="86">
        <v>3</v>
      </c>
      <c r="U15" s="66">
        <f>+V15+V16</f>
        <v>2</v>
      </c>
      <c r="V15" s="3">
        <f>CF5</f>
        <v>1</v>
      </c>
      <c r="W15" s="3" t="s">
        <v>6</v>
      </c>
      <c r="X15" s="4">
        <f>CD5</f>
        <v>3</v>
      </c>
      <c r="Y15" s="79">
        <f>+X15+X16</f>
        <v>4</v>
      </c>
      <c r="Z15" s="80">
        <v>0</v>
      </c>
      <c r="AA15" s="66">
        <f>+AB15+AB16</f>
        <v>4</v>
      </c>
      <c r="AB15" s="23">
        <f>BZ7</f>
        <v>1</v>
      </c>
      <c r="AC15" s="3" t="s">
        <v>6</v>
      </c>
      <c r="AD15" s="37">
        <f>BX7</f>
        <v>3</v>
      </c>
      <c r="AE15" s="79">
        <f>+AD15+AD16</f>
        <v>3</v>
      </c>
      <c r="AF15" s="86">
        <v>3</v>
      </c>
      <c r="AG15" s="66">
        <f>+AH15+AH16</f>
        <v>3</v>
      </c>
      <c r="AH15" s="23">
        <f>CF7</f>
        <v>3</v>
      </c>
      <c r="AI15" s="3" t="s">
        <v>6</v>
      </c>
      <c r="AJ15" s="4">
        <f>CD7</f>
        <v>0</v>
      </c>
      <c r="AK15" s="79">
        <f>+AJ15+AJ16</f>
        <v>0</v>
      </c>
      <c r="AL15" s="80">
        <v>3</v>
      </c>
      <c r="AM15" s="66">
        <f>+AN15+AN16</f>
        <v>3</v>
      </c>
      <c r="AN15" s="23">
        <f>BZ9</f>
        <v>0</v>
      </c>
      <c r="AO15" s="3" t="s">
        <v>6</v>
      </c>
      <c r="AP15" s="37">
        <f>BX9</f>
        <v>1</v>
      </c>
      <c r="AQ15" s="79">
        <f>+AP15+AP16</f>
        <v>2</v>
      </c>
      <c r="AR15" s="86">
        <v>3</v>
      </c>
      <c r="AS15" s="66">
        <f>+AT15+AT16</f>
        <v>2</v>
      </c>
      <c r="AT15" s="23">
        <f>CF9</f>
        <v>0</v>
      </c>
      <c r="AU15" s="3" t="s">
        <v>6</v>
      </c>
      <c r="AV15" s="4">
        <f>CD9</f>
        <v>2</v>
      </c>
      <c r="AW15" s="79">
        <f>+AV15+AV16</f>
        <v>3</v>
      </c>
      <c r="AX15" s="80">
        <v>0</v>
      </c>
      <c r="AY15" s="66">
        <f>+AZ15+AZ16</f>
        <v>0</v>
      </c>
      <c r="AZ15" s="23">
        <f>BZ11</f>
        <v>0</v>
      </c>
      <c r="BA15" s="3" t="s">
        <v>6</v>
      </c>
      <c r="BB15" s="41">
        <f>BX11</f>
        <v>1</v>
      </c>
      <c r="BC15" s="79">
        <f>+BB15+BB16</f>
        <v>3</v>
      </c>
      <c r="BD15" s="86">
        <v>0</v>
      </c>
      <c r="BE15" s="66">
        <f>+BF15+BF16</f>
        <v>3</v>
      </c>
      <c r="BF15" s="3">
        <f>CF11</f>
        <v>2</v>
      </c>
      <c r="BG15" s="3" t="s">
        <v>6</v>
      </c>
      <c r="BH15" s="4">
        <f>CD11</f>
        <v>0</v>
      </c>
      <c r="BI15" s="79">
        <f>+BH15+BH16</f>
        <v>1</v>
      </c>
      <c r="BJ15" s="80">
        <v>3</v>
      </c>
      <c r="BK15" s="66">
        <f>+BL15+BL16</f>
        <v>0</v>
      </c>
      <c r="BL15" s="3">
        <f>BZ13</f>
        <v>0</v>
      </c>
      <c r="BM15" s="3" t="s">
        <v>6</v>
      </c>
      <c r="BN15" s="41">
        <f>BX13</f>
        <v>1</v>
      </c>
      <c r="BO15" s="79">
        <f>+BN15+BN16</f>
        <v>3</v>
      </c>
      <c r="BP15" s="86">
        <v>0</v>
      </c>
      <c r="BQ15" s="66">
        <f>+BR15+BR16</f>
        <v>2</v>
      </c>
      <c r="BR15" s="3">
        <f>CF13</f>
        <v>0</v>
      </c>
      <c r="BS15" s="3" t="s">
        <v>6</v>
      </c>
      <c r="BT15" s="4">
        <f>CD13</f>
        <v>2</v>
      </c>
      <c r="BU15" s="79">
        <f>+BT15+BT16</f>
        <v>3</v>
      </c>
      <c r="BV15" s="80">
        <v>0</v>
      </c>
      <c r="BW15" s="109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110"/>
      <c r="CI15" s="115">
        <f>SUM(T15,Z15,AF15,AL15,AR15,AX15,BD15,BJ15,BP15,BV15,H15,N15)</f>
        <v>18</v>
      </c>
      <c r="CJ15" s="116">
        <f>SUM(O15,U15,AA15,AG15,AM15,AS15,AY15,BE15,BK15,BQ15,BW15,CC15)</f>
        <v>20</v>
      </c>
      <c r="CK15" s="117">
        <f>SUM(S15,Y15,AE15,AK15,AQ15,AW15,BC15,BI15,BO15,BU15,CA15,CG15)</f>
        <v>22</v>
      </c>
      <c r="CL15" s="116">
        <f>+CJ15-CK15</f>
        <v>-2</v>
      </c>
      <c r="CM15" s="118">
        <f>RANK(CI15,$CI$3:$CI$16,0)</f>
        <v>4</v>
      </c>
    </row>
    <row r="16" spans="1:91" ht="30" customHeight="1" thickBot="1">
      <c r="A16" s="100"/>
      <c r="B16" s="70"/>
      <c r="C16" s="119"/>
      <c r="D16" s="22">
        <f>BZ4</f>
        <v>3</v>
      </c>
      <c r="E16" s="7" t="s">
        <v>6</v>
      </c>
      <c r="F16" s="45">
        <f>BX4</f>
        <v>0</v>
      </c>
      <c r="G16" s="121"/>
      <c r="H16" s="122"/>
      <c r="I16" s="119"/>
      <c r="J16" s="46">
        <f>CF4</f>
        <v>0</v>
      </c>
      <c r="K16" s="7" t="s">
        <v>6</v>
      </c>
      <c r="L16" s="8">
        <f>CD4</f>
        <v>0</v>
      </c>
      <c r="M16" s="121"/>
      <c r="N16" s="120"/>
      <c r="O16" s="119"/>
      <c r="P16" s="46">
        <f>BZ6</f>
        <v>1</v>
      </c>
      <c r="Q16" s="7" t="s">
        <v>6</v>
      </c>
      <c r="R16" s="8">
        <f>BX6</f>
        <v>0</v>
      </c>
      <c r="S16" s="121"/>
      <c r="T16" s="122"/>
      <c r="U16" s="119"/>
      <c r="V16" s="46">
        <f>CF6</f>
        <v>1</v>
      </c>
      <c r="W16" s="7" t="s">
        <v>6</v>
      </c>
      <c r="X16" s="8">
        <f>CD6</f>
        <v>1</v>
      </c>
      <c r="Y16" s="121"/>
      <c r="Z16" s="120"/>
      <c r="AA16" s="119"/>
      <c r="AB16" s="22">
        <f>BZ8</f>
        <v>3</v>
      </c>
      <c r="AC16" s="7" t="s">
        <v>6</v>
      </c>
      <c r="AD16" s="8">
        <f>BX8</f>
        <v>0</v>
      </c>
      <c r="AE16" s="121"/>
      <c r="AF16" s="122"/>
      <c r="AG16" s="119"/>
      <c r="AH16" s="22">
        <f>CF8</f>
        <v>0</v>
      </c>
      <c r="AI16" s="7" t="s">
        <v>6</v>
      </c>
      <c r="AJ16" s="8">
        <f>CD8</f>
        <v>0</v>
      </c>
      <c r="AK16" s="121"/>
      <c r="AL16" s="120"/>
      <c r="AM16" s="119"/>
      <c r="AN16" s="22">
        <f>BZ10</f>
        <v>3</v>
      </c>
      <c r="AO16" s="7" t="s">
        <v>6</v>
      </c>
      <c r="AP16" s="8">
        <f>BX10</f>
        <v>1</v>
      </c>
      <c r="AQ16" s="121"/>
      <c r="AR16" s="122"/>
      <c r="AS16" s="119"/>
      <c r="AT16" s="22">
        <f>CF10</f>
        <v>2</v>
      </c>
      <c r="AU16" s="7" t="s">
        <v>6</v>
      </c>
      <c r="AV16" s="8">
        <f>CD10</f>
        <v>1</v>
      </c>
      <c r="AW16" s="121"/>
      <c r="AX16" s="120"/>
      <c r="AY16" s="119"/>
      <c r="AZ16" s="22">
        <f>BZ12</f>
        <v>0</v>
      </c>
      <c r="BA16" s="7" t="s">
        <v>6</v>
      </c>
      <c r="BB16" s="45">
        <f>BX12</f>
        <v>2</v>
      </c>
      <c r="BC16" s="121"/>
      <c r="BD16" s="122"/>
      <c r="BE16" s="119"/>
      <c r="BF16" s="46">
        <f>CF12</f>
        <v>1</v>
      </c>
      <c r="BG16" s="7" t="s">
        <v>6</v>
      </c>
      <c r="BH16" s="8">
        <f>CD12</f>
        <v>1</v>
      </c>
      <c r="BI16" s="121"/>
      <c r="BJ16" s="120"/>
      <c r="BK16" s="119"/>
      <c r="BL16" s="46">
        <f>BZ14</f>
        <v>0</v>
      </c>
      <c r="BM16" s="7" t="s">
        <v>6</v>
      </c>
      <c r="BN16" s="45">
        <f>BX14</f>
        <v>2</v>
      </c>
      <c r="BO16" s="121"/>
      <c r="BP16" s="122"/>
      <c r="BQ16" s="119"/>
      <c r="BR16" s="46">
        <f>CF14</f>
        <v>2</v>
      </c>
      <c r="BS16" s="7" t="s">
        <v>6</v>
      </c>
      <c r="BT16" s="8">
        <f>CD14</f>
        <v>1</v>
      </c>
      <c r="BU16" s="121"/>
      <c r="BV16" s="120"/>
      <c r="BW16" s="123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5"/>
      <c r="CI16" s="104"/>
      <c r="CJ16" s="106"/>
      <c r="CK16" s="108"/>
      <c r="CL16" s="106"/>
      <c r="CM16" s="102" t="e">
        <f>RANK(CL16,$B$2:$B$7,0)</f>
        <v>#N/A</v>
      </c>
    </row>
    <row r="19" spans="14:27" ht="30" customHeight="1"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14:27" ht="30" customHeight="1"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</sheetData>
  <sheetProtection/>
  <mergeCells count="315">
    <mergeCell ref="AY7:AY8"/>
    <mergeCell ref="BC7:BC8"/>
    <mergeCell ref="BD7:BD8"/>
    <mergeCell ref="AW7:AW8"/>
    <mergeCell ref="AX7:AX8"/>
    <mergeCell ref="AL9:AL10"/>
    <mergeCell ref="AG5:AG6"/>
    <mergeCell ref="AM15:AM16"/>
    <mergeCell ref="AQ15:AQ16"/>
    <mergeCell ref="AR15:AR16"/>
    <mergeCell ref="AM13:AM14"/>
    <mergeCell ref="AQ13:AQ14"/>
    <mergeCell ref="AR13:AR14"/>
    <mergeCell ref="AK5:AK6"/>
    <mergeCell ref="AA9:AA10"/>
    <mergeCell ref="AE9:AE10"/>
    <mergeCell ref="AF9:AF10"/>
    <mergeCell ref="AG9:AG10"/>
    <mergeCell ref="AK9:AK10"/>
    <mergeCell ref="AA15:AA16"/>
    <mergeCell ref="AE15:AE16"/>
    <mergeCell ref="AF15:AF16"/>
    <mergeCell ref="O15:O16"/>
    <mergeCell ref="S15:S16"/>
    <mergeCell ref="T15:T16"/>
    <mergeCell ref="U15:U16"/>
    <mergeCell ref="Z15:Z16"/>
    <mergeCell ref="O13:O14"/>
    <mergeCell ref="S13:S14"/>
    <mergeCell ref="T13:T14"/>
    <mergeCell ref="AE3:AE4"/>
    <mergeCell ref="AA5:AA6"/>
    <mergeCell ref="AA3:AA4"/>
    <mergeCell ref="Z7:Z8"/>
    <mergeCell ref="O9:O10"/>
    <mergeCell ref="S9:S10"/>
    <mergeCell ref="T9:T10"/>
    <mergeCell ref="CB13:CB14"/>
    <mergeCell ref="CA13:CA14"/>
    <mergeCell ref="BW13:BW14"/>
    <mergeCell ref="BK13:BV14"/>
    <mergeCell ref="AY13:AY14"/>
    <mergeCell ref="BD13:BD14"/>
    <mergeCell ref="BC13:BC14"/>
    <mergeCell ref="M9:M10"/>
    <mergeCell ref="N9:N10"/>
    <mergeCell ref="M11:M12"/>
    <mergeCell ref="N11:N12"/>
    <mergeCell ref="O11:O12"/>
    <mergeCell ref="S11:S12"/>
    <mergeCell ref="BD15:BD16"/>
    <mergeCell ref="N15:N16"/>
    <mergeCell ref="AM9:AX10"/>
    <mergeCell ref="AR11:AR12"/>
    <mergeCell ref="AS13:AS14"/>
    <mergeCell ref="AW13:AW14"/>
    <mergeCell ref="AE11:AE12"/>
    <mergeCell ref="AF11:AF12"/>
    <mergeCell ref="AM11:AM12"/>
    <mergeCell ref="AQ11:AQ12"/>
    <mergeCell ref="I11:I12"/>
    <mergeCell ref="AA13:AA14"/>
    <mergeCell ref="AE13:AE14"/>
    <mergeCell ref="AF13:AF14"/>
    <mergeCell ref="AG11:AG12"/>
    <mergeCell ref="AA11:AA12"/>
    <mergeCell ref="I13:I14"/>
    <mergeCell ref="M13:M14"/>
    <mergeCell ref="N13:N14"/>
    <mergeCell ref="T11:T12"/>
    <mergeCell ref="BO15:BO16"/>
    <mergeCell ref="CK11:CK12"/>
    <mergeCell ref="CL11:CL12"/>
    <mergeCell ref="CI11:CI12"/>
    <mergeCell ref="CJ11:CJ12"/>
    <mergeCell ref="AG15:AG16"/>
    <mergeCell ref="BP15:BP16"/>
    <mergeCell ref="AL15:AL16"/>
    <mergeCell ref="AS15:AS16"/>
    <mergeCell ref="AW15:AW16"/>
    <mergeCell ref="CM15:CM16"/>
    <mergeCell ref="CI15:CI16"/>
    <mergeCell ref="CJ15:CJ16"/>
    <mergeCell ref="CK15:CK16"/>
    <mergeCell ref="CL15:CL16"/>
    <mergeCell ref="BU15:BU16"/>
    <mergeCell ref="BV15:BV16"/>
    <mergeCell ref="BW15:CH16"/>
    <mergeCell ref="BJ15:BJ16"/>
    <mergeCell ref="AK15:AK16"/>
    <mergeCell ref="G15:G16"/>
    <mergeCell ref="H15:H16"/>
    <mergeCell ref="I15:I16"/>
    <mergeCell ref="BK15:BK16"/>
    <mergeCell ref="M15:M16"/>
    <mergeCell ref="Y15:Y16"/>
    <mergeCell ref="AY15:AY16"/>
    <mergeCell ref="BC15:BC16"/>
    <mergeCell ref="AL13:AL14"/>
    <mergeCell ref="BW2:CH2"/>
    <mergeCell ref="CC3:CC4"/>
    <mergeCell ref="CG3:CG4"/>
    <mergeCell ref="CH3:CH4"/>
    <mergeCell ref="A15:A16"/>
    <mergeCell ref="BQ15:BQ16"/>
    <mergeCell ref="AX15:AX16"/>
    <mergeCell ref="BE15:BE16"/>
    <mergeCell ref="BI15:BI16"/>
    <mergeCell ref="CJ13:CJ14"/>
    <mergeCell ref="CB11:CB12"/>
    <mergeCell ref="CA11:CA12"/>
    <mergeCell ref="BW11:BW12"/>
    <mergeCell ref="C15:C16"/>
    <mergeCell ref="AX13:AX14"/>
    <mergeCell ref="BE13:BE14"/>
    <mergeCell ref="Z13:Z14"/>
    <mergeCell ref="AG13:AG14"/>
    <mergeCell ref="AK13:AK14"/>
    <mergeCell ref="BP11:BP12"/>
    <mergeCell ref="CM13:CM14"/>
    <mergeCell ref="BI13:BI14"/>
    <mergeCell ref="BJ13:BJ14"/>
    <mergeCell ref="CI13:CI14"/>
    <mergeCell ref="CC13:CC14"/>
    <mergeCell ref="CG13:CG14"/>
    <mergeCell ref="CH13:CH14"/>
    <mergeCell ref="CK13:CK14"/>
    <mergeCell ref="CL13:CL14"/>
    <mergeCell ref="BV11:BV12"/>
    <mergeCell ref="CC11:CC12"/>
    <mergeCell ref="CG11:CG12"/>
    <mergeCell ref="CH11:CH12"/>
    <mergeCell ref="AW11:AW12"/>
    <mergeCell ref="AX11:AX12"/>
    <mergeCell ref="BQ11:BQ12"/>
    <mergeCell ref="AY11:BJ12"/>
    <mergeCell ref="BO11:BO12"/>
    <mergeCell ref="BK11:BK12"/>
    <mergeCell ref="AS11:AS12"/>
    <mergeCell ref="CM11:CM12"/>
    <mergeCell ref="A13:A14"/>
    <mergeCell ref="C13:C14"/>
    <mergeCell ref="G13:G14"/>
    <mergeCell ref="H13:H14"/>
    <mergeCell ref="U13:U14"/>
    <mergeCell ref="A11:A12"/>
    <mergeCell ref="Y13:Y14"/>
    <mergeCell ref="BU11:BU12"/>
    <mergeCell ref="BV9:BV10"/>
    <mergeCell ref="CL9:CL10"/>
    <mergeCell ref="CM9:CM10"/>
    <mergeCell ref="G11:G12"/>
    <mergeCell ref="H11:H12"/>
    <mergeCell ref="U11:U12"/>
    <mergeCell ref="Y11:Y12"/>
    <mergeCell ref="Z11:Z12"/>
    <mergeCell ref="AK11:AK12"/>
    <mergeCell ref="AL11:AL12"/>
    <mergeCell ref="BQ9:BQ10"/>
    <mergeCell ref="CJ9:CJ10"/>
    <mergeCell ref="CK9:CK10"/>
    <mergeCell ref="BJ9:BJ10"/>
    <mergeCell ref="BP9:BP10"/>
    <mergeCell ref="BK9:BK10"/>
    <mergeCell ref="BO9:BO10"/>
    <mergeCell ref="BU9:BU10"/>
    <mergeCell ref="CA9:CA10"/>
    <mergeCell ref="CB9:CB10"/>
    <mergeCell ref="BE9:BE10"/>
    <mergeCell ref="AY9:AY10"/>
    <mergeCell ref="BC9:BC10"/>
    <mergeCell ref="BD9:BD10"/>
    <mergeCell ref="BU7:BU8"/>
    <mergeCell ref="BI9:BI10"/>
    <mergeCell ref="BJ7:BJ8"/>
    <mergeCell ref="BK7:BK8"/>
    <mergeCell ref="BO7:BO8"/>
    <mergeCell ref="BP7:BP8"/>
    <mergeCell ref="CI9:CI10"/>
    <mergeCell ref="CC9:CC10"/>
    <mergeCell ref="BV7:BV8"/>
    <mergeCell ref="CI7:CI8"/>
    <mergeCell ref="CA7:CA8"/>
    <mergeCell ref="BW7:BW8"/>
    <mergeCell ref="CH9:CH10"/>
    <mergeCell ref="CG9:CG10"/>
    <mergeCell ref="BW9:BW10"/>
    <mergeCell ref="CB7:CB8"/>
    <mergeCell ref="CM7:CM8"/>
    <mergeCell ref="A9:A10"/>
    <mergeCell ref="C9:C10"/>
    <mergeCell ref="G9:G10"/>
    <mergeCell ref="H9:H10"/>
    <mergeCell ref="U9:U10"/>
    <mergeCell ref="Y9:Y10"/>
    <mergeCell ref="Z9:Z10"/>
    <mergeCell ref="CC7:CC8"/>
    <mergeCell ref="CK7:CK8"/>
    <mergeCell ref="CC5:CC6"/>
    <mergeCell ref="CG5:CG6"/>
    <mergeCell ref="CH5:CH6"/>
    <mergeCell ref="CL7:CL8"/>
    <mergeCell ref="CG7:CG8"/>
    <mergeCell ref="CH7:CH8"/>
    <mergeCell ref="CJ7:CJ8"/>
    <mergeCell ref="CM5:CM6"/>
    <mergeCell ref="BU5:BU6"/>
    <mergeCell ref="BW5:BW6"/>
    <mergeCell ref="CA5:CA6"/>
    <mergeCell ref="CB5:CB6"/>
    <mergeCell ref="CJ5:CJ6"/>
    <mergeCell ref="CK5:CK6"/>
    <mergeCell ref="CL5:CL6"/>
    <mergeCell ref="BV5:BV6"/>
    <mergeCell ref="CI5:CI6"/>
    <mergeCell ref="BQ7:BQ8"/>
    <mergeCell ref="BK5:BK6"/>
    <mergeCell ref="BO5:BO6"/>
    <mergeCell ref="BP5:BP6"/>
    <mergeCell ref="AS7:AS8"/>
    <mergeCell ref="AA7:AL8"/>
    <mergeCell ref="AQ7:AQ8"/>
    <mergeCell ref="AR7:AR8"/>
    <mergeCell ref="AM7:AM8"/>
    <mergeCell ref="AL5:AL6"/>
    <mergeCell ref="AX5:AX6"/>
    <mergeCell ref="BJ5:BJ6"/>
    <mergeCell ref="BQ5:BQ6"/>
    <mergeCell ref="BI5:BI6"/>
    <mergeCell ref="BE5:BE6"/>
    <mergeCell ref="BD5:BD6"/>
    <mergeCell ref="BC5:BC6"/>
    <mergeCell ref="BJ3:BJ4"/>
    <mergeCell ref="BQ3:BQ4"/>
    <mergeCell ref="BP3:BP4"/>
    <mergeCell ref="BK3:BK4"/>
    <mergeCell ref="BO3:BO4"/>
    <mergeCell ref="AY5:AY6"/>
    <mergeCell ref="BW3:BW4"/>
    <mergeCell ref="CK3:CK4"/>
    <mergeCell ref="CL3:CL4"/>
    <mergeCell ref="AS5:AS6"/>
    <mergeCell ref="AW5:AW6"/>
    <mergeCell ref="AQ5:AQ6"/>
    <mergeCell ref="AR5:AR6"/>
    <mergeCell ref="BU3:BU4"/>
    <mergeCell ref="BE3:BE4"/>
    <mergeCell ref="BI3:BI4"/>
    <mergeCell ref="A5:A6"/>
    <mergeCell ref="G5:G6"/>
    <mergeCell ref="H5:H6"/>
    <mergeCell ref="C5:C6"/>
    <mergeCell ref="CM3:CM4"/>
    <mergeCell ref="BV3:BV4"/>
    <mergeCell ref="CI3:CI4"/>
    <mergeCell ref="CJ3:CJ4"/>
    <mergeCell ref="CB3:CB4"/>
    <mergeCell ref="CA3:CA4"/>
    <mergeCell ref="Y3:Y4"/>
    <mergeCell ref="Z3:Z4"/>
    <mergeCell ref="T3:T4"/>
    <mergeCell ref="B3:B4"/>
    <mergeCell ref="C3:N4"/>
    <mergeCell ref="O3:O4"/>
    <mergeCell ref="S3:S4"/>
    <mergeCell ref="AQ3:AQ4"/>
    <mergeCell ref="AR3:AR4"/>
    <mergeCell ref="T7:T8"/>
    <mergeCell ref="A7:A8"/>
    <mergeCell ref="C7:C8"/>
    <mergeCell ref="G7:G8"/>
    <mergeCell ref="H7:H8"/>
    <mergeCell ref="B7:B8"/>
    <mergeCell ref="A3:A4"/>
    <mergeCell ref="U3:U4"/>
    <mergeCell ref="S7:S8"/>
    <mergeCell ref="O7:O8"/>
    <mergeCell ref="U7:U8"/>
    <mergeCell ref="Y7:Y8"/>
    <mergeCell ref="AA2:AL2"/>
    <mergeCell ref="AM2:AX2"/>
    <mergeCell ref="AG3:AG4"/>
    <mergeCell ref="AK3:AK4"/>
    <mergeCell ref="AM3:AM4"/>
    <mergeCell ref="AF3:AF4"/>
    <mergeCell ref="AY2:BJ2"/>
    <mergeCell ref="AY3:AY4"/>
    <mergeCell ref="BC3:BC4"/>
    <mergeCell ref="BD3:BD4"/>
    <mergeCell ref="C11:C12"/>
    <mergeCell ref="C2:N2"/>
    <mergeCell ref="O2:Z2"/>
    <mergeCell ref="I7:I8"/>
    <mergeCell ref="M7:M8"/>
    <mergeCell ref="N7:N8"/>
    <mergeCell ref="BK2:BV2"/>
    <mergeCell ref="I5:I6"/>
    <mergeCell ref="M5:M6"/>
    <mergeCell ref="N5:N6"/>
    <mergeCell ref="AE5:AE6"/>
    <mergeCell ref="AF5:AF6"/>
    <mergeCell ref="AL3:AL4"/>
    <mergeCell ref="AS3:AS4"/>
    <mergeCell ref="AW3:AW4"/>
    <mergeCell ref="AX3:AX4"/>
    <mergeCell ref="BE7:BE8"/>
    <mergeCell ref="BI7:BI8"/>
    <mergeCell ref="AM5:AM6"/>
    <mergeCell ref="B15:B16"/>
    <mergeCell ref="B13:B14"/>
    <mergeCell ref="B11:B12"/>
    <mergeCell ref="B9:B10"/>
    <mergeCell ref="I9:I10"/>
    <mergeCell ref="O5:Z6"/>
    <mergeCell ref="B5:B6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8" customHeight="1"/>
  <cols>
    <col min="1" max="1" width="3.625" style="30" customWidth="1"/>
    <col min="2" max="3" width="5.625" style="30" customWidth="1"/>
    <col min="4" max="4" width="9.625" style="30" customWidth="1"/>
    <col min="5" max="5" width="4.125" style="30" customWidth="1"/>
    <col min="6" max="10" width="9.625" style="30" customWidth="1"/>
    <col min="11" max="11" width="3.625" style="30" customWidth="1"/>
    <col min="12" max="13" width="5.625" style="30" customWidth="1"/>
    <col min="14" max="14" width="9.625" style="30" customWidth="1"/>
    <col min="15" max="15" width="4.125" style="30" customWidth="1"/>
    <col min="16" max="20" width="9.625" style="30" customWidth="1"/>
    <col min="21" max="16384" width="9.00390625" style="30" customWidth="1"/>
  </cols>
  <sheetData>
    <row r="1" spans="1:14" ht="18" customHeight="1">
      <c r="A1" s="30" t="s">
        <v>12</v>
      </c>
      <c r="N1" s="30" t="s">
        <v>14</v>
      </c>
    </row>
    <row r="2" ht="18" customHeight="1" thickBot="1">
      <c r="A2" s="30" t="s">
        <v>22</v>
      </c>
    </row>
    <row r="3" spans="1:20" ht="18" customHeight="1" thickBot="1">
      <c r="A3" s="47" t="s">
        <v>9</v>
      </c>
      <c r="B3" s="48" t="s">
        <v>10</v>
      </c>
      <c r="C3" s="49" t="s">
        <v>8</v>
      </c>
      <c r="D3" s="136" t="s">
        <v>11</v>
      </c>
      <c r="E3" s="136"/>
      <c r="F3" s="136"/>
      <c r="G3" s="141" t="s">
        <v>21</v>
      </c>
      <c r="H3" s="142"/>
      <c r="I3" s="142"/>
      <c r="J3" s="143"/>
      <c r="K3" s="50" t="s">
        <v>9</v>
      </c>
      <c r="L3" s="51" t="s">
        <v>10</v>
      </c>
      <c r="M3" s="52"/>
      <c r="N3" s="137" t="s">
        <v>11</v>
      </c>
      <c r="O3" s="137"/>
      <c r="P3" s="137"/>
      <c r="Q3" s="138" t="s">
        <v>21</v>
      </c>
      <c r="R3" s="139"/>
      <c r="S3" s="139"/>
      <c r="T3" s="140"/>
    </row>
    <row r="4" spans="1:20" ht="18" customHeight="1">
      <c r="A4" s="126">
        <v>1</v>
      </c>
      <c r="B4" s="130">
        <v>39932</v>
      </c>
      <c r="C4" s="53"/>
      <c r="D4" s="129" t="s">
        <v>0</v>
      </c>
      <c r="E4" s="129"/>
      <c r="F4" s="129"/>
      <c r="G4" s="54" t="s">
        <v>27</v>
      </c>
      <c r="H4" s="54" t="s">
        <v>28</v>
      </c>
      <c r="I4" s="54" t="s">
        <v>29</v>
      </c>
      <c r="J4" s="55" t="s">
        <v>33</v>
      </c>
      <c r="K4" s="126">
        <v>8</v>
      </c>
      <c r="L4" s="130">
        <v>40019</v>
      </c>
      <c r="M4" s="53"/>
      <c r="N4" s="129" t="s">
        <v>15</v>
      </c>
      <c r="O4" s="129"/>
      <c r="P4" s="129"/>
      <c r="Q4" s="54" t="s">
        <v>27</v>
      </c>
      <c r="R4" s="54" t="s">
        <v>28</v>
      </c>
      <c r="S4" s="54" t="s">
        <v>29</v>
      </c>
      <c r="T4" s="55" t="s">
        <v>33</v>
      </c>
    </row>
    <row r="5" spans="1:20" ht="18" customHeight="1">
      <c r="A5" s="127"/>
      <c r="B5" s="131"/>
      <c r="C5" s="56">
        <v>0.4166666666666667</v>
      </c>
      <c r="D5" s="57" t="s">
        <v>18</v>
      </c>
      <c r="E5" s="57" t="s">
        <v>23</v>
      </c>
      <c r="F5" s="57" t="s">
        <v>1</v>
      </c>
      <c r="G5" s="57" t="s">
        <v>0</v>
      </c>
      <c r="H5" s="57" t="s">
        <v>35</v>
      </c>
      <c r="I5" s="57" t="s">
        <v>30</v>
      </c>
      <c r="J5" s="58" t="s">
        <v>13</v>
      </c>
      <c r="K5" s="127"/>
      <c r="L5" s="131"/>
      <c r="M5" s="56">
        <v>0.4166666666666667</v>
      </c>
      <c r="N5" s="57" t="s">
        <v>15</v>
      </c>
      <c r="O5" s="57" t="s">
        <v>20</v>
      </c>
      <c r="P5" s="57" t="s">
        <v>18</v>
      </c>
      <c r="Q5" s="57" t="s">
        <v>17</v>
      </c>
      <c r="R5" s="59"/>
      <c r="S5" s="59"/>
      <c r="T5" s="58" t="s">
        <v>1</v>
      </c>
    </row>
    <row r="6" spans="1:20" ht="18" customHeight="1">
      <c r="A6" s="127"/>
      <c r="B6" s="131"/>
      <c r="C6" s="56">
        <v>0.5</v>
      </c>
      <c r="D6" s="57" t="s">
        <v>15</v>
      </c>
      <c r="E6" s="57" t="s">
        <v>20</v>
      </c>
      <c r="F6" s="57" t="s">
        <v>17</v>
      </c>
      <c r="G6" s="57" t="s">
        <v>32</v>
      </c>
      <c r="H6" s="57" t="s">
        <v>34</v>
      </c>
      <c r="I6" s="57" t="s">
        <v>32</v>
      </c>
      <c r="J6" s="58" t="s">
        <v>31</v>
      </c>
      <c r="K6" s="127"/>
      <c r="L6" s="131"/>
      <c r="M6" s="56">
        <v>0.5</v>
      </c>
      <c r="N6" s="57" t="s">
        <v>0</v>
      </c>
      <c r="O6" s="57" t="s">
        <v>23</v>
      </c>
      <c r="P6" s="57" t="s">
        <v>16</v>
      </c>
      <c r="Q6" s="57" t="s">
        <v>15</v>
      </c>
      <c r="R6" s="59"/>
      <c r="S6" s="59"/>
      <c r="T6" s="58" t="s">
        <v>18</v>
      </c>
    </row>
    <row r="7" spans="1:20" ht="18" customHeight="1" thickBot="1">
      <c r="A7" s="128"/>
      <c r="B7" s="132"/>
      <c r="C7" s="60">
        <v>0.5833333333333334</v>
      </c>
      <c r="D7" s="61" t="s">
        <v>0</v>
      </c>
      <c r="E7" s="61" t="s">
        <v>23</v>
      </c>
      <c r="F7" s="61" t="s">
        <v>13</v>
      </c>
      <c r="G7" s="61" t="s">
        <v>37</v>
      </c>
      <c r="H7" s="61" t="s">
        <v>37</v>
      </c>
      <c r="I7" s="61" t="s">
        <v>38</v>
      </c>
      <c r="J7" s="62" t="s">
        <v>36</v>
      </c>
      <c r="K7" s="128"/>
      <c r="L7" s="132"/>
      <c r="M7" s="60">
        <v>0.5833333333333334</v>
      </c>
      <c r="N7" s="61" t="s">
        <v>17</v>
      </c>
      <c r="O7" s="61" t="s">
        <v>24</v>
      </c>
      <c r="P7" s="61" t="s">
        <v>1</v>
      </c>
      <c r="Q7" s="61" t="s">
        <v>0</v>
      </c>
      <c r="R7" s="63"/>
      <c r="S7" s="63"/>
      <c r="T7" s="62" t="s">
        <v>16</v>
      </c>
    </row>
    <row r="8" spans="1:20" ht="18" customHeight="1">
      <c r="A8" s="126">
        <v>2</v>
      </c>
      <c r="B8" s="130">
        <v>39935</v>
      </c>
      <c r="C8" s="53"/>
      <c r="D8" s="129" t="s">
        <v>15</v>
      </c>
      <c r="E8" s="129"/>
      <c r="F8" s="129"/>
      <c r="G8" s="133"/>
      <c r="H8" s="134"/>
      <c r="I8" s="134"/>
      <c r="J8" s="135"/>
      <c r="K8" s="126">
        <v>9</v>
      </c>
      <c r="L8" s="130">
        <v>40026</v>
      </c>
      <c r="M8" s="53"/>
      <c r="N8" s="129" t="s">
        <v>16</v>
      </c>
      <c r="O8" s="129"/>
      <c r="P8" s="129"/>
      <c r="Q8" s="133"/>
      <c r="R8" s="134"/>
      <c r="S8" s="134"/>
      <c r="T8" s="135"/>
    </row>
    <row r="9" spans="1:20" ht="18" customHeight="1">
      <c r="A9" s="127"/>
      <c r="B9" s="131"/>
      <c r="C9" s="56">
        <v>0.4166666666666667</v>
      </c>
      <c r="D9" s="57" t="s">
        <v>15</v>
      </c>
      <c r="E9" s="57" t="s">
        <v>20</v>
      </c>
      <c r="F9" s="57" t="s">
        <v>16</v>
      </c>
      <c r="G9" s="57" t="s">
        <v>0</v>
      </c>
      <c r="H9" s="59" t="s">
        <v>57</v>
      </c>
      <c r="I9" s="59" t="s">
        <v>57</v>
      </c>
      <c r="J9" s="58" t="s">
        <v>58</v>
      </c>
      <c r="K9" s="127"/>
      <c r="L9" s="131"/>
      <c r="M9" s="56">
        <v>0.4166666666666667</v>
      </c>
      <c r="N9" s="57" t="s">
        <v>15</v>
      </c>
      <c r="O9" s="57" t="s">
        <v>20</v>
      </c>
      <c r="P9" s="57" t="s">
        <v>13</v>
      </c>
      <c r="Q9" s="57" t="s">
        <v>0</v>
      </c>
      <c r="R9" s="59"/>
      <c r="S9" s="59"/>
      <c r="T9" s="58" t="s">
        <v>17</v>
      </c>
    </row>
    <row r="10" spans="1:20" ht="18" customHeight="1">
      <c r="A10" s="127"/>
      <c r="B10" s="131"/>
      <c r="C10" s="56">
        <v>0.5</v>
      </c>
      <c r="D10" s="57" t="s">
        <v>13</v>
      </c>
      <c r="E10" s="57" t="s">
        <v>25</v>
      </c>
      <c r="F10" s="57" t="s">
        <v>1</v>
      </c>
      <c r="G10" s="57" t="s">
        <v>15</v>
      </c>
      <c r="H10" s="59" t="s">
        <v>55</v>
      </c>
      <c r="I10" s="59" t="s">
        <v>55</v>
      </c>
      <c r="J10" s="58" t="s">
        <v>56</v>
      </c>
      <c r="K10" s="127"/>
      <c r="L10" s="131"/>
      <c r="M10" s="56">
        <v>0.5</v>
      </c>
      <c r="N10" s="57" t="s">
        <v>16</v>
      </c>
      <c r="O10" s="57" t="s">
        <v>26</v>
      </c>
      <c r="P10" s="57" t="s">
        <v>1</v>
      </c>
      <c r="Q10" s="57" t="s">
        <v>15</v>
      </c>
      <c r="R10" s="59"/>
      <c r="S10" s="59"/>
      <c r="T10" s="58" t="s">
        <v>13</v>
      </c>
    </row>
    <row r="11" spans="1:20" ht="18" customHeight="1" thickBot="1">
      <c r="A11" s="128"/>
      <c r="B11" s="132"/>
      <c r="C11" s="60">
        <v>0.5833333333333334</v>
      </c>
      <c r="D11" s="61" t="s">
        <v>0</v>
      </c>
      <c r="E11" s="61" t="s">
        <v>23</v>
      </c>
      <c r="F11" s="61" t="s">
        <v>18</v>
      </c>
      <c r="G11" s="61" t="s">
        <v>13</v>
      </c>
      <c r="H11" s="63" t="s">
        <v>53</v>
      </c>
      <c r="I11" s="63" t="s">
        <v>53</v>
      </c>
      <c r="J11" s="62" t="s">
        <v>54</v>
      </c>
      <c r="K11" s="128"/>
      <c r="L11" s="132"/>
      <c r="M11" s="60">
        <v>0.5833333333333334</v>
      </c>
      <c r="N11" s="61" t="s">
        <v>0</v>
      </c>
      <c r="O11" s="61" t="s">
        <v>23</v>
      </c>
      <c r="P11" s="61" t="s">
        <v>17</v>
      </c>
      <c r="Q11" s="61" t="s">
        <v>16</v>
      </c>
      <c r="R11" s="63"/>
      <c r="S11" s="63"/>
      <c r="T11" s="62" t="s">
        <v>1</v>
      </c>
    </row>
    <row r="12" spans="1:20" ht="18" customHeight="1">
      <c r="A12" s="126">
        <v>3</v>
      </c>
      <c r="B12" s="130">
        <v>39949</v>
      </c>
      <c r="C12" s="53"/>
      <c r="D12" s="129" t="s">
        <v>16</v>
      </c>
      <c r="E12" s="129"/>
      <c r="F12" s="129"/>
      <c r="G12" s="133"/>
      <c r="H12" s="134"/>
      <c r="I12" s="134"/>
      <c r="J12" s="135"/>
      <c r="K12" s="126">
        <v>10</v>
      </c>
      <c r="L12" s="130">
        <v>40047</v>
      </c>
      <c r="M12" s="53"/>
      <c r="N12" s="129" t="s">
        <v>0</v>
      </c>
      <c r="O12" s="129"/>
      <c r="P12" s="129"/>
      <c r="Q12" s="133"/>
      <c r="R12" s="134"/>
      <c r="S12" s="134"/>
      <c r="T12" s="135"/>
    </row>
    <row r="13" spans="1:20" ht="18" customHeight="1">
      <c r="A13" s="127"/>
      <c r="B13" s="131"/>
      <c r="C13" s="56">
        <v>0.4166666666666667</v>
      </c>
      <c r="D13" s="57" t="s">
        <v>17</v>
      </c>
      <c r="E13" s="57" t="s">
        <v>24</v>
      </c>
      <c r="F13" s="57" t="s">
        <v>16</v>
      </c>
      <c r="G13" s="57" t="s">
        <v>0</v>
      </c>
      <c r="H13" s="59"/>
      <c r="I13" s="59"/>
      <c r="J13" s="58" t="s">
        <v>1</v>
      </c>
      <c r="K13" s="127"/>
      <c r="L13" s="131"/>
      <c r="M13" s="56">
        <v>0.4166666666666667</v>
      </c>
      <c r="N13" s="57" t="s">
        <v>15</v>
      </c>
      <c r="O13" s="57" t="s">
        <v>20</v>
      </c>
      <c r="P13" s="57" t="s">
        <v>0</v>
      </c>
      <c r="Q13" s="57" t="s">
        <v>16</v>
      </c>
      <c r="R13" s="59"/>
      <c r="S13" s="59"/>
      <c r="T13" s="58" t="s">
        <v>18</v>
      </c>
    </row>
    <row r="14" spans="1:20" ht="18" customHeight="1">
      <c r="A14" s="127"/>
      <c r="B14" s="131"/>
      <c r="C14" s="56">
        <v>0.5</v>
      </c>
      <c r="D14" s="57" t="s">
        <v>13</v>
      </c>
      <c r="E14" s="57" t="s">
        <v>25</v>
      </c>
      <c r="F14" s="57" t="s">
        <v>18</v>
      </c>
      <c r="G14" s="57" t="s">
        <v>17</v>
      </c>
      <c r="H14" s="59"/>
      <c r="I14" s="59"/>
      <c r="J14" s="58" t="s">
        <v>16</v>
      </c>
      <c r="K14" s="127"/>
      <c r="L14" s="131"/>
      <c r="M14" s="56">
        <v>0.5</v>
      </c>
      <c r="N14" s="57" t="s">
        <v>13</v>
      </c>
      <c r="O14" s="57" t="s">
        <v>25</v>
      </c>
      <c r="P14" s="57" t="s">
        <v>17</v>
      </c>
      <c r="Q14" s="57" t="s">
        <v>15</v>
      </c>
      <c r="R14" s="59"/>
      <c r="S14" s="59"/>
      <c r="T14" s="58" t="s">
        <v>0</v>
      </c>
    </row>
    <row r="15" spans="1:20" ht="18" customHeight="1" thickBot="1">
      <c r="A15" s="128"/>
      <c r="B15" s="132"/>
      <c r="C15" s="60">
        <v>0.5833333333333334</v>
      </c>
      <c r="D15" s="61" t="s">
        <v>0</v>
      </c>
      <c r="E15" s="61" t="s">
        <v>23</v>
      </c>
      <c r="F15" s="61" t="s">
        <v>1</v>
      </c>
      <c r="G15" s="61" t="s">
        <v>13</v>
      </c>
      <c r="H15" s="63"/>
      <c r="I15" s="63"/>
      <c r="J15" s="62" t="s">
        <v>18</v>
      </c>
      <c r="K15" s="128"/>
      <c r="L15" s="132"/>
      <c r="M15" s="60">
        <v>0.5833333333333334</v>
      </c>
      <c r="N15" s="61" t="s">
        <v>16</v>
      </c>
      <c r="O15" s="61" t="s">
        <v>26</v>
      </c>
      <c r="P15" s="61" t="s">
        <v>18</v>
      </c>
      <c r="Q15" s="61" t="s">
        <v>13</v>
      </c>
      <c r="R15" s="63"/>
      <c r="S15" s="63"/>
      <c r="T15" s="62" t="s">
        <v>17</v>
      </c>
    </row>
    <row r="16" spans="1:20" ht="18" customHeight="1">
      <c r="A16" s="126">
        <v>4</v>
      </c>
      <c r="B16" s="130">
        <v>39977</v>
      </c>
      <c r="C16" s="64"/>
      <c r="D16" s="129" t="s">
        <v>0</v>
      </c>
      <c r="E16" s="129"/>
      <c r="F16" s="129"/>
      <c r="G16" s="133"/>
      <c r="H16" s="134"/>
      <c r="I16" s="134"/>
      <c r="J16" s="135"/>
      <c r="K16" s="126">
        <v>11</v>
      </c>
      <c r="L16" s="130">
        <v>40054</v>
      </c>
      <c r="M16" s="64"/>
      <c r="N16" s="129" t="s">
        <v>16</v>
      </c>
      <c r="O16" s="129"/>
      <c r="P16" s="129"/>
      <c r="Q16" s="133"/>
      <c r="R16" s="134"/>
      <c r="S16" s="134"/>
      <c r="T16" s="135"/>
    </row>
    <row r="17" spans="1:20" ht="18" customHeight="1">
      <c r="A17" s="127"/>
      <c r="B17" s="131"/>
      <c r="C17" s="56">
        <v>0.4166666666666667</v>
      </c>
      <c r="D17" s="57" t="s">
        <v>18</v>
      </c>
      <c r="E17" s="57" t="s">
        <v>23</v>
      </c>
      <c r="F17" s="57" t="s">
        <v>1</v>
      </c>
      <c r="G17" s="57" t="s">
        <v>15</v>
      </c>
      <c r="H17" s="59"/>
      <c r="I17" s="59"/>
      <c r="J17" s="58" t="s">
        <v>17</v>
      </c>
      <c r="K17" s="127"/>
      <c r="L17" s="131"/>
      <c r="M17" s="56">
        <v>0.4166666666666667</v>
      </c>
      <c r="N17" s="57" t="s">
        <v>17</v>
      </c>
      <c r="O17" s="57" t="s">
        <v>24</v>
      </c>
      <c r="P17" s="57" t="s">
        <v>16</v>
      </c>
      <c r="Q17" s="57" t="s">
        <v>0</v>
      </c>
      <c r="R17" s="59"/>
      <c r="S17" s="59"/>
      <c r="T17" s="58" t="s">
        <v>1</v>
      </c>
    </row>
    <row r="18" spans="1:20" ht="18" customHeight="1">
      <c r="A18" s="127"/>
      <c r="B18" s="131"/>
      <c r="C18" s="56">
        <v>0.5</v>
      </c>
      <c r="D18" s="57" t="s">
        <v>0</v>
      </c>
      <c r="E18" s="57" t="s">
        <v>23</v>
      </c>
      <c r="F18" s="57" t="s">
        <v>13</v>
      </c>
      <c r="G18" s="57" t="s">
        <v>18</v>
      </c>
      <c r="H18" s="59"/>
      <c r="I18" s="59"/>
      <c r="J18" s="58" t="s">
        <v>1</v>
      </c>
      <c r="K18" s="127"/>
      <c r="L18" s="131"/>
      <c r="M18" s="56">
        <v>0.5</v>
      </c>
      <c r="N18" s="57" t="s">
        <v>13</v>
      </c>
      <c r="O18" s="57" t="s">
        <v>25</v>
      </c>
      <c r="P18" s="57" t="s">
        <v>18</v>
      </c>
      <c r="Q18" s="57" t="s">
        <v>17</v>
      </c>
      <c r="R18" s="59"/>
      <c r="S18" s="59"/>
      <c r="T18" s="58" t="s">
        <v>16</v>
      </c>
    </row>
    <row r="19" spans="1:20" ht="18" customHeight="1" thickBot="1">
      <c r="A19" s="128"/>
      <c r="B19" s="132"/>
      <c r="C19" s="60">
        <v>0.5833333333333334</v>
      </c>
      <c r="D19" s="61" t="s">
        <v>15</v>
      </c>
      <c r="E19" s="61" t="s">
        <v>20</v>
      </c>
      <c r="F19" s="61" t="s">
        <v>17</v>
      </c>
      <c r="G19" s="61" t="s">
        <v>0</v>
      </c>
      <c r="H19" s="63"/>
      <c r="I19" s="63"/>
      <c r="J19" s="62" t="s">
        <v>13</v>
      </c>
      <c r="K19" s="128"/>
      <c r="L19" s="132"/>
      <c r="M19" s="60">
        <v>0.5833333333333334</v>
      </c>
      <c r="N19" s="61" t="s">
        <v>0</v>
      </c>
      <c r="O19" s="61" t="s">
        <v>23</v>
      </c>
      <c r="P19" s="61" t="s">
        <v>1</v>
      </c>
      <c r="Q19" s="61" t="s">
        <v>13</v>
      </c>
      <c r="R19" s="63"/>
      <c r="S19" s="63"/>
      <c r="T19" s="62" t="s">
        <v>18</v>
      </c>
    </row>
    <row r="20" spans="1:20" ht="18" customHeight="1">
      <c r="A20" s="126">
        <v>5</v>
      </c>
      <c r="B20" s="130">
        <v>39991</v>
      </c>
      <c r="C20" s="64"/>
      <c r="D20" s="129" t="s">
        <v>15</v>
      </c>
      <c r="E20" s="129"/>
      <c r="F20" s="129"/>
      <c r="G20" s="133"/>
      <c r="H20" s="134"/>
      <c r="I20" s="134"/>
      <c r="J20" s="135"/>
      <c r="K20" s="126">
        <v>12</v>
      </c>
      <c r="L20" s="130">
        <v>40061</v>
      </c>
      <c r="M20" s="64"/>
      <c r="N20" s="129" t="s">
        <v>15</v>
      </c>
      <c r="O20" s="129"/>
      <c r="P20" s="129"/>
      <c r="Q20" s="133"/>
      <c r="R20" s="134"/>
      <c r="S20" s="134"/>
      <c r="T20" s="135"/>
    </row>
    <row r="21" spans="1:20" ht="18" customHeight="1">
      <c r="A21" s="127"/>
      <c r="B21" s="131"/>
      <c r="C21" s="56">
        <v>0.4166666666666667</v>
      </c>
      <c r="D21" s="57" t="s">
        <v>13</v>
      </c>
      <c r="E21" s="57" t="s">
        <v>25</v>
      </c>
      <c r="F21" s="57" t="s">
        <v>16</v>
      </c>
      <c r="G21" s="57" t="s">
        <v>17</v>
      </c>
      <c r="H21" s="59"/>
      <c r="I21" s="59"/>
      <c r="J21" s="58" t="s">
        <v>18</v>
      </c>
      <c r="K21" s="127"/>
      <c r="L21" s="131"/>
      <c r="M21" s="56">
        <v>0.4166666666666667</v>
      </c>
      <c r="N21" s="57" t="s">
        <v>15</v>
      </c>
      <c r="O21" s="57" t="s">
        <v>20</v>
      </c>
      <c r="P21" s="57" t="s">
        <v>0</v>
      </c>
      <c r="Q21" s="57" t="s">
        <v>16</v>
      </c>
      <c r="R21" s="59"/>
      <c r="S21" s="59"/>
      <c r="T21" s="58" t="s">
        <v>18</v>
      </c>
    </row>
    <row r="22" spans="1:20" ht="18" customHeight="1">
      <c r="A22" s="127"/>
      <c r="B22" s="131"/>
      <c r="C22" s="56">
        <v>0.5</v>
      </c>
      <c r="D22" s="57" t="s">
        <v>15</v>
      </c>
      <c r="E22" s="57" t="s">
        <v>20</v>
      </c>
      <c r="F22" s="57" t="s">
        <v>1</v>
      </c>
      <c r="G22" s="57" t="s">
        <v>13</v>
      </c>
      <c r="H22" s="59"/>
      <c r="I22" s="59"/>
      <c r="J22" s="58" t="s">
        <v>16</v>
      </c>
      <c r="K22" s="127"/>
      <c r="L22" s="131"/>
      <c r="M22" s="56">
        <v>0.5</v>
      </c>
      <c r="N22" s="57" t="s">
        <v>13</v>
      </c>
      <c r="O22" s="57" t="s">
        <v>25</v>
      </c>
      <c r="P22" s="57" t="s">
        <v>17</v>
      </c>
      <c r="Q22" s="57" t="s">
        <v>15</v>
      </c>
      <c r="R22" s="59"/>
      <c r="S22" s="59"/>
      <c r="T22" s="58" t="s">
        <v>0</v>
      </c>
    </row>
    <row r="23" spans="1:20" ht="18" customHeight="1" thickBot="1">
      <c r="A23" s="128"/>
      <c r="B23" s="132"/>
      <c r="C23" s="60">
        <v>0.5833333333333334</v>
      </c>
      <c r="D23" s="61" t="s">
        <v>17</v>
      </c>
      <c r="E23" s="61" t="s">
        <v>24</v>
      </c>
      <c r="F23" s="61" t="s">
        <v>18</v>
      </c>
      <c r="G23" s="61" t="s">
        <v>15</v>
      </c>
      <c r="H23" s="63"/>
      <c r="I23" s="63"/>
      <c r="J23" s="62" t="s">
        <v>1</v>
      </c>
      <c r="K23" s="128"/>
      <c r="L23" s="132"/>
      <c r="M23" s="60">
        <v>0.5833333333333334</v>
      </c>
      <c r="N23" s="61" t="s">
        <v>16</v>
      </c>
      <c r="O23" s="61" t="s">
        <v>26</v>
      </c>
      <c r="P23" s="61" t="s">
        <v>18</v>
      </c>
      <c r="Q23" s="61" t="s">
        <v>13</v>
      </c>
      <c r="R23" s="63"/>
      <c r="S23" s="63"/>
      <c r="T23" s="62" t="s">
        <v>17</v>
      </c>
    </row>
    <row r="24" spans="1:20" ht="18" customHeight="1">
      <c r="A24" s="126">
        <v>6</v>
      </c>
      <c r="B24" s="130">
        <v>40005</v>
      </c>
      <c r="C24" s="53"/>
      <c r="D24" s="129" t="s">
        <v>16</v>
      </c>
      <c r="E24" s="129"/>
      <c r="F24" s="129"/>
      <c r="G24" s="133"/>
      <c r="H24" s="134"/>
      <c r="I24" s="134"/>
      <c r="J24" s="135"/>
      <c r="K24" s="126">
        <v>13</v>
      </c>
      <c r="L24" s="130">
        <v>40075</v>
      </c>
      <c r="M24" s="53"/>
      <c r="N24" s="129" t="s">
        <v>0</v>
      </c>
      <c r="O24" s="129"/>
      <c r="P24" s="129"/>
      <c r="Q24" s="133"/>
      <c r="R24" s="134"/>
      <c r="S24" s="134"/>
      <c r="T24" s="135"/>
    </row>
    <row r="25" spans="1:20" ht="18" customHeight="1">
      <c r="A25" s="127"/>
      <c r="B25" s="131"/>
      <c r="C25" s="56">
        <v>0.4166666666666667</v>
      </c>
      <c r="D25" s="57" t="s">
        <v>13</v>
      </c>
      <c r="E25" s="57" t="s">
        <v>25</v>
      </c>
      <c r="F25" s="57" t="s">
        <v>16</v>
      </c>
      <c r="G25" s="57" t="s">
        <v>17</v>
      </c>
      <c r="H25" s="59"/>
      <c r="I25" s="59"/>
      <c r="J25" s="58" t="s">
        <v>18</v>
      </c>
      <c r="K25" s="127"/>
      <c r="L25" s="131"/>
      <c r="M25" s="56">
        <v>0.4166666666666667</v>
      </c>
      <c r="N25" s="57" t="s">
        <v>0</v>
      </c>
      <c r="O25" s="57" t="s">
        <v>23</v>
      </c>
      <c r="P25" s="57" t="s">
        <v>17</v>
      </c>
      <c r="Q25" s="57" t="s">
        <v>15</v>
      </c>
      <c r="R25" s="59"/>
      <c r="S25" s="59"/>
      <c r="T25" s="58" t="s">
        <v>13</v>
      </c>
    </row>
    <row r="26" spans="1:20" ht="18" customHeight="1">
      <c r="A26" s="127"/>
      <c r="B26" s="131"/>
      <c r="C26" s="56">
        <v>0.5</v>
      </c>
      <c r="D26" s="57" t="s">
        <v>15</v>
      </c>
      <c r="E26" s="57" t="s">
        <v>20</v>
      </c>
      <c r="F26" s="57" t="s">
        <v>1</v>
      </c>
      <c r="G26" s="57" t="s">
        <v>13</v>
      </c>
      <c r="H26" s="59"/>
      <c r="I26" s="59"/>
      <c r="J26" s="58" t="s">
        <v>16</v>
      </c>
      <c r="K26" s="127"/>
      <c r="L26" s="131"/>
      <c r="M26" s="56">
        <v>0.5</v>
      </c>
      <c r="N26" s="57" t="s">
        <v>16</v>
      </c>
      <c r="O26" s="57" t="s">
        <v>26</v>
      </c>
      <c r="P26" s="57" t="s">
        <v>1</v>
      </c>
      <c r="Q26" s="57" t="s">
        <v>0</v>
      </c>
      <c r="R26" s="59"/>
      <c r="S26" s="59"/>
      <c r="T26" s="58" t="s">
        <v>17</v>
      </c>
    </row>
    <row r="27" spans="1:20" ht="18" customHeight="1" thickBot="1">
      <c r="A27" s="128"/>
      <c r="B27" s="132"/>
      <c r="C27" s="60">
        <v>0.5833333333333334</v>
      </c>
      <c r="D27" s="61" t="s">
        <v>17</v>
      </c>
      <c r="E27" s="61" t="s">
        <v>24</v>
      </c>
      <c r="F27" s="61" t="s">
        <v>18</v>
      </c>
      <c r="G27" s="61" t="s">
        <v>15</v>
      </c>
      <c r="H27" s="63"/>
      <c r="I27" s="63"/>
      <c r="J27" s="62" t="s">
        <v>1</v>
      </c>
      <c r="K27" s="128"/>
      <c r="L27" s="132"/>
      <c r="M27" s="60">
        <v>0.5833333333333334</v>
      </c>
      <c r="N27" s="61" t="s">
        <v>15</v>
      </c>
      <c r="O27" s="61" t="s">
        <v>20</v>
      </c>
      <c r="P27" s="61" t="s">
        <v>13</v>
      </c>
      <c r="Q27" s="61" t="s">
        <v>16</v>
      </c>
      <c r="R27" s="63"/>
      <c r="S27" s="63"/>
      <c r="T27" s="62" t="s">
        <v>1</v>
      </c>
    </row>
    <row r="28" spans="1:20" ht="18" customHeight="1">
      <c r="A28" s="126">
        <v>7</v>
      </c>
      <c r="B28" s="130">
        <v>40012</v>
      </c>
      <c r="C28" s="53"/>
      <c r="D28" s="129" t="s">
        <v>0</v>
      </c>
      <c r="E28" s="129"/>
      <c r="F28" s="129"/>
      <c r="G28" s="133"/>
      <c r="H28" s="134"/>
      <c r="I28" s="134"/>
      <c r="J28" s="135"/>
      <c r="K28" s="126">
        <v>14</v>
      </c>
      <c r="L28" s="130">
        <v>40090</v>
      </c>
      <c r="M28" s="53"/>
      <c r="N28" s="129" t="s">
        <v>16</v>
      </c>
      <c r="O28" s="129"/>
      <c r="P28" s="129"/>
      <c r="Q28" s="133"/>
      <c r="R28" s="134"/>
      <c r="S28" s="134"/>
      <c r="T28" s="135"/>
    </row>
    <row r="29" spans="1:20" ht="18" customHeight="1">
      <c r="A29" s="127"/>
      <c r="B29" s="131"/>
      <c r="C29" s="56">
        <v>0.4166666666666667</v>
      </c>
      <c r="D29" s="57" t="s">
        <v>0</v>
      </c>
      <c r="E29" s="57" t="s">
        <v>23</v>
      </c>
      <c r="F29" s="57" t="s">
        <v>18</v>
      </c>
      <c r="G29" s="57" t="s">
        <v>15</v>
      </c>
      <c r="H29" s="59"/>
      <c r="I29" s="59"/>
      <c r="J29" s="58" t="s">
        <v>16</v>
      </c>
      <c r="K29" s="127"/>
      <c r="L29" s="131"/>
      <c r="M29" s="56">
        <v>0.4166666666666667</v>
      </c>
      <c r="N29" s="57" t="s">
        <v>0</v>
      </c>
      <c r="O29" s="57" t="s">
        <v>23</v>
      </c>
      <c r="P29" s="57" t="s">
        <v>16</v>
      </c>
      <c r="Q29" s="57" t="s">
        <v>17</v>
      </c>
      <c r="R29" s="59"/>
      <c r="S29" s="59"/>
      <c r="T29" s="58" t="s">
        <v>1</v>
      </c>
    </row>
    <row r="30" spans="1:20" ht="18" customHeight="1">
      <c r="A30" s="127"/>
      <c r="B30" s="131"/>
      <c r="C30" s="56">
        <v>0.5</v>
      </c>
      <c r="D30" s="57" t="s">
        <v>13</v>
      </c>
      <c r="E30" s="57" t="s">
        <v>25</v>
      </c>
      <c r="F30" s="57" t="s">
        <v>1</v>
      </c>
      <c r="G30" s="57" t="s">
        <v>0</v>
      </c>
      <c r="H30" s="59"/>
      <c r="I30" s="59"/>
      <c r="J30" s="58" t="s">
        <v>18</v>
      </c>
      <c r="K30" s="127"/>
      <c r="L30" s="131"/>
      <c r="M30" s="56">
        <v>0.5</v>
      </c>
      <c r="N30" s="57" t="s">
        <v>15</v>
      </c>
      <c r="O30" s="57" t="s">
        <v>20</v>
      </c>
      <c r="P30" s="57" t="s">
        <v>18</v>
      </c>
      <c r="Q30" s="57" t="s">
        <v>0</v>
      </c>
      <c r="R30" s="59"/>
      <c r="S30" s="59"/>
      <c r="T30" s="58" t="s">
        <v>16</v>
      </c>
    </row>
    <row r="31" spans="1:20" ht="18" customHeight="1" thickBot="1">
      <c r="A31" s="128"/>
      <c r="B31" s="132"/>
      <c r="C31" s="60">
        <v>0.5833333333333334</v>
      </c>
      <c r="D31" s="61" t="s">
        <v>15</v>
      </c>
      <c r="E31" s="61" t="s">
        <v>20</v>
      </c>
      <c r="F31" s="61" t="s">
        <v>16</v>
      </c>
      <c r="G31" s="61" t="s">
        <v>13</v>
      </c>
      <c r="H31" s="63"/>
      <c r="I31" s="63"/>
      <c r="J31" s="62" t="s">
        <v>1</v>
      </c>
      <c r="K31" s="128"/>
      <c r="L31" s="132"/>
      <c r="M31" s="60">
        <v>0.5833333333333334</v>
      </c>
      <c r="N31" s="61" t="s">
        <v>17</v>
      </c>
      <c r="O31" s="61" t="s">
        <v>24</v>
      </c>
      <c r="P31" s="61" t="s">
        <v>1</v>
      </c>
      <c r="Q31" s="61" t="s">
        <v>15</v>
      </c>
      <c r="R31" s="63"/>
      <c r="S31" s="63"/>
      <c r="T31" s="62" t="s">
        <v>18</v>
      </c>
    </row>
  </sheetData>
  <sheetProtection/>
  <mergeCells count="58">
    <mergeCell ref="Q3:T3"/>
    <mergeCell ref="G3:J3"/>
    <mergeCell ref="Q16:T16"/>
    <mergeCell ref="G16:J16"/>
    <mergeCell ref="G12:J12"/>
    <mergeCell ref="Q12:T12"/>
    <mergeCell ref="L16:L19"/>
    <mergeCell ref="Q8:T8"/>
    <mergeCell ref="G8:J8"/>
    <mergeCell ref="N8:P8"/>
    <mergeCell ref="Q28:T28"/>
    <mergeCell ref="Q24:T24"/>
    <mergeCell ref="Q20:T20"/>
    <mergeCell ref="G24:J24"/>
    <mergeCell ref="G20:J20"/>
    <mergeCell ref="L28:L31"/>
    <mergeCell ref="L24:L27"/>
    <mergeCell ref="L20:L23"/>
    <mergeCell ref="D3:F3"/>
    <mergeCell ref="N3:P3"/>
    <mergeCell ref="A4:A7"/>
    <mergeCell ref="D4:F4"/>
    <mergeCell ref="K4:K7"/>
    <mergeCell ref="N4:P4"/>
    <mergeCell ref="B4:B7"/>
    <mergeCell ref="L4:L7"/>
    <mergeCell ref="L8:L11"/>
    <mergeCell ref="B8:B11"/>
    <mergeCell ref="A16:A19"/>
    <mergeCell ref="D16:F16"/>
    <mergeCell ref="K16:K19"/>
    <mergeCell ref="B12:B15"/>
    <mergeCell ref="A8:A11"/>
    <mergeCell ref="D8:F8"/>
    <mergeCell ref="K8:K11"/>
    <mergeCell ref="N16:P16"/>
    <mergeCell ref="B16:B19"/>
    <mergeCell ref="A12:A15"/>
    <mergeCell ref="D12:F12"/>
    <mergeCell ref="K12:K15"/>
    <mergeCell ref="N12:P12"/>
    <mergeCell ref="L12:L15"/>
    <mergeCell ref="A20:A23"/>
    <mergeCell ref="D20:F20"/>
    <mergeCell ref="K20:K23"/>
    <mergeCell ref="N20:P20"/>
    <mergeCell ref="B20:B23"/>
    <mergeCell ref="A24:A27"/>
    <mergeCell ref="D24:F24"/>
    <mergeCell ref="K24:K27"/>
    <mergeCell ref="N24:P24"/>
    <mergeCell ref="B24:B27"/>
    <mergeCell ref="A28:A31"/>
    <mergeCell ref="D28:F28"/>
    <mergeCell ref="K28:K31"/>
    <mergeCell ref="N28:P28"/>
    <mergeCell ref="B28:B31"/>
    <mergeCell ref="G28:J28"/>
  </mergeCells>
  <printOptions/>
  <pageMargins left="0.1968503937007874" right="0.1968503937007874" top="0.3937007874015748" bottom="0.3937007874015748" header="0.3937007874015748" footer="0.3937007874015748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3" max="3" width="12.375" style="0" bestFit="1" customWidth="1"/>
    <col min="4" max="4" width="9.25390625" style="0" bestFit="1" customWidth="1"/>
    <col min="5" max="5" width="10.00390625" style="0" bestFit="1" customWidth="1"/>
    <col min="6" max="6" width="14.125" style="0" bestFit="1" customWidth="1"/>
    <col min="7" max="7" width="9.50390625" style="0" bestFit="1" customWidth="1"/>
  </cols>
  <sheetData>
    <row r="1" spans="1:7" ht="13.5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72</v>
      </c>
    </row>
    <row r="2" spans="1:5" ht="13.5">
      <c r="A2" s="31">
        <v>39932</v>
      </c>
      <c r="B2" t="s">
        <v>39</v>
      </c>
      <c r="C2" t="s">
        <v>40</v>
      </c>
      <c r="D2" t="s">
        <v>41</v>
      </c>
      <c r="E2" t="s">
        <v>42</v>
      </c>
    </row>
    <row r="3" spans="1:7" ht="13.5">
      <c r="A3" s="31">
        <v>39932</v>
      </c>
      <c r="B3" t="s">
        <v>15</v>
      </c>
      <c r="C3" t="s">
        <v>49</v>
      </c>
      <c r="D3" t="s">
        <v>50</v>
      </c>
      <c r="E3" t="s">
        <v>51</v>
      </c>
      <c r="F3" t="s">
        <v>52</v>
      </c>
      <c r="G3" s="31">
        <v>39935</v>
      </c>
    </row>
    <row r="4" spans="1:5" ht="13.5">
      <c r="A4" s="31">
        <v>39977</v>
      </c>
      <c r="B4" t="s">
        <v>15</v>
      </c>
      <c r="C4" s="32" t="s">
        <v>66</v>
      </c>
      <c r="D4" t="s">
        <v>50</v>
      </c>
      <c r="E4" t="s">
        <v>42</v>
      </c>
    </row>
    <row r="5" spans="1:5" ht="13.5">
      <c r="A5" s="31">
        <v>39991</v>
      </c>
      <c r="B5" t="s">
        <v>59</v>
      </c>
      <c r="C5" t="s">
        <v>68</v>
      </c>
      <c r="D5" t="s">
        <v>60</v>
      </c>
      <c r="E5" t="s">
        <v>42</v>
      </c>
    </row>
    <row r="6" spans="1:5" ht="13.5">
      <c r="A6" s="31">
        <v>39991</v>
      </c>
      <c r="B6" t="s">
        <v>37</v>
      </c>
      <c r="C6" t="s">
        <v>69</v>
      </c>
      <c r="D6" t="s">
        <v>61</v>
      </c>
      <c r="E6" t="s">
        <v>42</v>
      </c>
    </row>
    <row r="7" spans="1:5" ht="13.5">
      <c r="A7" s="31">
        <v>40005</v>
      </c>
      <c r="B7" t="s">
        <v>55</v>
      </c>
      <c r="C7" t="s">
        <v>70</v>
      </c>
      <c r="D7" t="s">
        <v>50</v>
      </c>
      <c r="E7" t="s">
        <v>42</v>
      </c>
    </row>
    <row r="8" spans="1:5" ht="13.5">
      <c r="A8" s="31">
        <v>40005</v>
      </c>
      <c r="B8" t="s">
        <v>62</v>
      </c>
      <c r="C8" t="s">
        <v>63</v>
      </c>
      <c r="D8" t="s">
        <v>64</v>
      </c>
      <c r="E8" t="s">
        <v>42</v>
      </c>
    </row>
    <row r="9" spans="1:5" ht="13.5">
      <c r="A9" s="31">
        <v>40005</v>
      </c>
      <c r="B9" t="s">
        <v>37</v>
      </c>
      <c r="C9" t="s">
        <v>65</v>
      </c>
      <c r="D9" t="s">
        <v>64</v>
      </c>
      <c r="E9" t="s">
        <v>42</v>
      </c>
    </row>
    <row r="10" spans="1:5" ht="13.5">
      <c r="A10" s="31">
        <v>40012</v>
      </c>
      <c r="B10" t="s">
        <v>39</v>
      </c>
      <c r="C10" t="s">
        <v>67</v>
      </c>
      <c r="D10" t="s">
        <v>50</v>
      </c>
      <c r="E10" t="s">
        <v>42</v>
      </c>
    </row>
    <row r="11" spans="1:5" ht="13.5">
      <c r="A11" s="31">
        <v>40019</v>
      </c>
      <c r="B11" t="s">
        <v>37</v>
      </c>
      <c r="C11" t="s">
        <v>71</v>
      </c>
      <c r="D11" t="s">
        <v>50</v>
      </c>
      <c r="E11" t="s">
        <v>42</v>
      </c>
    </row>
    <row r="12" spans="1:5" ht="13.5">
      <c r="A12" s="31">
        <v>40026</v>
      </c>
      <c r="B12" t="s">
        <v>39</v>
      </c>
      <c r="C12" t="s">
        <v>67</v>
      </c>
      <c r="D12" t="s">
        <v>64</v>
      </c>
      <c r="E12" t="s">
        <v>42</v>
      </c>
    </row>
    <row r="13" spans="1:5" ht="13.5">
      <c r="A13" s="31">
        <v>40047</v>
      </c>
      <c r="B13" t="s">
        <v>73</v>
      </c>
      <c r="C13" t="s">
        <v>74</v>
      </c>
      <c r="E13" t="s">
        <v>42</v>
      </c>
    </row>
    <row r="14" spans="1:5" ht="13.5">
      <c r="A14" s="31">
        <v>40061</v>
      </c>
      <c r="B14" t="s">
        <v>73</v>
      </c>
      <c r="C14" t="s">
        <v>76</v>
      </c>
      <c r="D14" t="s">
        <v>50</v>
      </c>
      <c r="E14" t="s">
        <v>42</v>
      </c>
    </row>
    <row r="15" spans="1:5" ht="13.5">
      <c r="A15" s="31">
        <v>40061</v>
      </c>
      <c r="B15" t="s">
        <v>37</v>
      </c>
      <c r="C15" t="s">
        <v>75</v>
      </c>
      <c r="D15" t="s">
        <v>50</v>
      </c>
      <c r="E15" t="s">
        <v>42</v>
      </c>
    </row>
    <row r="16" spans="1:5" ht="13.5">
      <c r="A16" s="31">
        <v>40090</v>
      </c>
      <c r="B16" t="s">
        <v>39</v>
      </c>
      <c r="C16" t="s">
        <v>77</v>
      </c>
      <c r="D16" t="s">
        <v>50</v>
      </c>
      <c r="E16" t="s">
        <v>42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渡辺憲雄</dc:creator>
  <cp:keywords/>
  <dc:description/>
  <cp:lastModifiedBy>miwakoshibue</cp:lastModifiedBy>
  <cp:lastPrinted>2010-04-06T09:47:00Z</cp:lastPrinted>
  <dcterms:created xsi:type="dcterms:W3CDTF">2003-12-08T23:39:18Z</dcterms:created>
  <dcterms:modified xsi:type="dcterms:W3CDTF">2010-04-06T09:47:03Z</dcterms:modified>
  <cp:category/>
  <cp:version/>
  <cp:contentType/>
  <cp:contentStatus/>
</cp:coreProperties>
</file>