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0"/>
  </bookViews>
  <sheets>
    <sheet name="星取表" sheetId="1" r:id="rId1"/>
    <sheet name="日程表" sheetId="2" r:id="rId2"/>
    <sheet name="Sheet3" sheetId="3" r:id="rId3"/>
  </sheets>
  <definedNames>
    <definedName name="_xlnm.Print_Area" localSheetId="0">'星取表'!$A$1:$U$19</definedName>
  </definedNames>
  <calcPr fullCalcOnLoad="1"/>
</workbook>
</file>

<file path=xl/sharedStrings.xml><?xml version="1.0" encoding="utf-8"?>
<sst xmlns="http://schemas.openxmlformats.org/spreadsheetml/2006/main" count="247" uniqueCount="132">
  <si>
    <t>山形ＦＣ</t>
  </si>
  <si>
    <t>ＦＣ米沢</t>
  </si>
  <si>
    <t>得点</t>
  </si>
  <si>
    <t>失点</t>
  </si>
  <si>
    <t>得失点</t>
  </si>
  <si>
    <t>勝点</t>
  </si>
  <si>
    <t>日時</t>
  </si>
  <si>
    <t>節</t>
  </si>
  <si>
    <t>Ｋ/Ｏ</t>
  </si>
  <si>
    <t>対　　戦　　カ　　ー　　ド</t>
  </si>
  <si>
    <t>会　　場</t>
  </si>
  <si>
    <t>帯同審判</t>
  </si>
  <si>
    <t>主審</t>
  </si>
  <si>
    <t>副審</t>
  </si>
  <si>
    <t>第４審</t>
  </si>
  <si>
    <t>４月１１日（土）</t>
  </si>
  <si>
    <t>7</t>
  </si>
  <si>
    <t>ＶＳ</t>
  </si>
  <si>
    <t>2</t>
  </si>
  <si>
    <t>アスキー</t>
  </si>
  <si>
    <t>県総合運動公園第２運動広場</t>
  </si>
  <si>
    <t>ＹＦＡ</t>
  </si>
  <si>
    <t>１１：３０</t>
  </si>
  <si>
    <t>2</t>
  </si>
  <si>
    <t>ＶＳ</t>
  </si>
  <si>
    <t>0</t>
  </si>
  <si>
    <t>フォルトナ</t>
  </si>
  <si>
    <t>ＦＣ米沢</t>
  </si>
  <si>
    <t>1</t>
  </si>
  <si>
    <t>ＶＳ</t>
  </si>
  <si>
    <t>フォルトナ</t>
  </si>
  <si>
    <t>ながいＵ</t>
  </si>
  <si>
    <t>フォルトナ</t>
  </si>
  <si>
    <t>１１：３０</t>
  </si>
  <si>
    <t>５月９日（土）</t>
  </si>
  <si>
    <t>アスキー</t>
  </si>
  <si>
    <t>県総合運動公園サッカー場</t>
  </si>
  <si>
    <t>１０：００</t>
  </si>
  <si>
    <t>県総合運動公園ラグビー場</t>
  </si>
  <si>
    <t>アスキー</t>
  </si>
  <si>
    <t>-</t>
  </si>
  <si>
    <t>-</t>
  </si>
  <si>
    <t>ＹＦＡ</t>
  </si>
  <si>
    <t>ながいＵ</t>
  </si>
  <si>
    <t>真室川町総合運動公園</t>
  </si>
  <si>
    <t>0</t>
  </si>
  <si>
    <t>米沢松川河川敷</t>
  </si>
  <si>
    <t>ＹＦＡ</t>
  </si>
  <si>
    <t>順位</t>
  </si>
  <si>
    <t>1</t>
  </si>
  <si>
    <t>1</t>
  </si>
  <si>
    <t>ながいFC</t>
  </si>
  <si>
    <t>準決勝</t>
  </si>
  <si>
    <t>M庄内　</t>
  </si>
  <si>
    <t>M村山　</t>
  </si>
  <si>
    <t>三位決定戦</t>
  </si>
  <si>
    <t>決勝</t>
  </si>
  <si>
    <t>　vs　</t>
  </si>
  <si>
    <t>アスキーＦＣ</t>
  </si>
  <si>
    <t>フォルトナＦＣ</t>
  </si>
  <si>
    <t>ながいFC</t>
  </si>
  <si>
    <t>　２００９　　日本クラブユース連盟　　山形県大会 日程表　</t>
  </si>
  <si>
    <t>会場担当</t>
  </si>
  <si>
    <t>予選Ｌ第１節</t>
  </si>
  <si>
    <t>１０：００</t>
  </si>
  <si>
    <t>フォルトナ</t>
  </si>
  <si>
    <t>山形ＦＣ</t>
  </si>
  <si>
    <t>アスキー</t>
  </si>
  <si>
    <t>ＦＣ米沢</t>
  </si>
  <si>
    <t>４月１８日（土）</t>
  </si>
  <si>
    <t>予選Ｌ第２節</t>
  </si>
  <si>
    <t>１５：００</t>
  </si>
  <si>
    <t>7</t>
  </si>
  <si>
    <t>１</t>
  </si>
  <si>
    <t>ながいＵ</t>
  </si>
  <si>
    <t>１６：３０</t>
  </si>
  <si>
    <t>４</t>
  </si>
  <si>
    <t>0</t>
  </si>
  <si>
    <t>ながいＵ</t>
  </si>
  <si>
    <t>予選Ｌ第３節</t>
  </si>
  <si>
    <t>1</t>
  </si>
  <si>
    <t>ながいＵ</t>
  </si>
  <si>
    <t>ＹＦＡ</t>
  </si>
  <si>
    <t>フォルトナ</t>
  </si>
  <si>
    <t>ながい</t>
  </si>
  <si>
    <t>0</t>
  </si>
  <si>
    <t>ＦＣ米沢</t>
  </si>
  <si>
    <t>ながいＵ</t>
  </si>
  <si>
    <t>５月２３日（土）</t>
  </si>
  <si>
    <t>予選Ｌ第４節</t>
  </si>
  <si>
    <t>１１：３０</t>
  </si>
  <si>
    <t>アスキー</t>
  </si>
  <si>
    <t>ＶＳ</t>
  </si>
  <si>
    <t>ながいＵ</t>
  </si>
  <si>
    <t>アスキー</t>
  </si>
  <si>
    <t>１３：００</t>
  </si>
  <si>
    <t>５月２４日（土）</t>
  </si>
  <si>
    <t>予選Ｌ第５節</t>
  </si>
  <si>
    <t>１３：００</t>
  </si>
  <si>
    <t>６月1３日（土）</t>
  </si>
  <si>
    <t>決勝Ｔ/準決</t>
  </si>
  <si>
    <t>１０：００</t>
  </si>
  <si>
    <t>Ｍ庄内</t>
  </si>
  <si>
    <t>ＣＹ連盟</t>
  </si>
  <si>
    <t>Ｍ村山、庄内</t>
  </si>
  <si>
    <t>Ｍ村山</t>
  </si>
  <si>
    <t>６月１4日（日 ）</t>
  </si>
  <si>
    <t>決勝Ｔ/３決</t>
  </si>
  <si>
    <t>決勝Ｔ/決勝</t>
  </si>
  <si>
    <t>2</t>
  </si>
  <si>
    <t>0</t>
  </si>
  <si>
    <t>3</t>
  </si>
  <si>
    <t>5</t>
  </si>
  <si>
    <t>１２：００</t>
  </si>
  <si>
    <t>×</t>
  </si>
  <si>
    <t>フォルトナ</t>
  </si>
  <si>
    <t>アスキー</t>
  </si>
  <si>
    <t xml:space="preserve">第24回日本クラブユースサッカー選手権（U－15）　山形県大会 </t>
  </si>
  <si>
    <t>予選リーグ星取表</t>
  </si>
  <si>
    <t>決勝トーナメント</t>
  </si>
  <si>
    <t>準優勝</t>
  </si>
  <si>
    <t>第３位</t>
  </si>
  <si>
    <t>※上位３チームが東北大会出場</t>
  </si>
  <si>
    <t>優　勝</t>
  </si>
  <si>
    <t>2009/6/15現在</t>
  </si>
  <si>
    <t>2</t>
  </si>
  <si>
    <t>3</t>
  </si>
  <si>
    <t>0</t>
  </si>
  <si>
    <t>１</t>
  </si>
  <si>
    <t>４</t>
  </si>
  <si>
    <t>モンテディオ山形Ｊｒｙ庄内</t>
  </si>
  <si>
    <t>2009/6/15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</si>
</sst>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shrinkToFit="1"/>
    </xf>
    <xf numFmtId="49" fontId="23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shrinkToFit="1"/>
    </xf>
    <xf numFmtId="0" fontId="22" fillId="0" borderId="11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1" fillId="24" borderId="14" xfId="0" applyNumberFormat="1" applyFont="1" applyFill="1" applyBorder="1" applyAlignment="1">
      <alignment horizontal="center" vertical="center" shrinkToFit="1"/>
    </xf>
    <xf numFmtId="49" fontId="21" fillId="24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center" vertical="center" shrinkToFit="1"/>
    </xf>
    <xf numFmtId="49" fontId="23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 shrinkToFit="1"/>
    </xf>
    <xf numFmtId="49" fontId="22" fillId="24" borderId="12" xfId="0" applyNumberFormat="1" applyFont="1" applyFill="1" applyBorder="1" applyAlignment="1">
      <alignment horizontal="center" vertical="center" shrinkToFit="1"/>
    </xf>
    <xf numFmtId="49" fontId="22" fillId="24" borderId="12" xfId="0" applyNumberFormat="1" applyFont="1" applyFill="1" applyBorder="1" applyAlignment="1">
      <alignment horizontal="center" vertical="center"/>
    </xf>
    <xf numFmtId="49" fontId="25" fillId="0" borderId="0" xfId="61" applyNumberFormat="1" applyFont="1" applyFill="1" applyBorder="1" applyAlignment="1">
      <alignment horizontal="center"/>
      <protection/>
    </xf>
    <xf numFmtId="49" fontId="25" fillId="0" borderId="0" xfId="61" applyNumberFormat="1" applyFont="1" applyFill="1" applyBorder="1" applyAlignment="1">
      <alignment/>
      <protection/>
    </xf>
    <xf numFmtId="176" fontId="26" fillId="0" borderId="0" xfId="61" applyNumberFormat="1" applyFont="1" applyFill="1" applyBorder="1" applyAlignment="1">
      <alignment vertic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7" xfId="61" applyNumberFormat="1" applyFill="1" applyBorder="1" applyAlignment="1">
      <alignment horizontal="center"/>
      <protection/>
    </xf>
    <xf numFmtId="176" fontId="0" fillId="0" borderId="25" xfId="61" applyNumberFormat="1" applyFill="1" applyBorder="1" applyAlignment="1">
      <alignment horizontal="center"/>
      <protection/>
    </xf>
    <xf numFmtId="176" fontId="0" fillId="0" borderId="26" xfId="61" applyNumberFormat="1" applyFill="1" applyBorder="1" applyAlignment="1">
      <alignment horizontal="center"/>
      <protection/>
    </xf>
    <xf numFmtId="176" fontId="0" fillId="0" borderId="27" xfId="61" applyNumberFormat="1" applyFill="1" applyBorder="1" applyAlignment="1">
      <alignment horizontal="center"/>
      <protection/>
    </xf>
    <xf numFmtId="176" fontId="0" fillId="0" borderId="28" xfId="61" applyNumberFormat="1" applyFill="1" applyBorder="1" applyAlignment="1">
      <alignment horizontal="center"/>
      <protection/>
    </xf>
    <xf numFmtId="176" fontId="0" fillId="0" borderId="29" xfId="61" applyNumberFormat="1" applyFill="1" applyBorder="1" applyAlignment="1">
      <alignment horizontal="center"/>
      <protection/>
    </xf>
    <xf numFmtId="176" fontId="0" fillId="0" borderId="30" xfId="61" applyNumberFormat="1" applyFill="1" applyBorder="1" applyAlignment="1">
      <alignment horizontal="center"/>
      <protection/>
    </xf>
    <xf numFmtId="0" fontId="0" fillId="0" borderId="28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10" xfId="0" applyBorder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0" xfId="61" applyNumberFormat="1" applyFont="1" applyBorder="1" applyAlignment="1">
      <alignment horizontal="center"/>
      <protection/>
    </xf>
    <xf numFmtId="49" fontId="23" fillId="0" borderId="20" xfId="61" applyNumberFormat="1" applyFont="1" applyBorder="1" applyAlignment="1">
      <alignment horizontal="center"/>
      <protection/>
    </xf>
    <xf numFmtId="49" fontId="23" fillId="0" borderId="31" xfId="61" applyNumberFormat="1" applyFont="1" applyBorder="1" applyAlignment="1">
      <alignment horizontal="center"/>
      <protection/>
    </xf>
    <xf numFmtId="49" fontId="27" fillId="0" borderId="29" xfId="61" applyNumberFormat="1" applyFont="1" applyBorder="1" applyAlignment="1">
      <alignment/>
      <protection/>
    </xf>
    <xf numFmtId="49" fontId="27" fillId="0" borderId="0" xfId="61" applyNumberFormat="1" applyFont="1">
      <alignment/>
      <protection/>
    </xf>
    <xf numFmtId="49" fontId="28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shrinkToFit="1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/>
    </xf>
    <xf numFmtId="0" fontId="22" fillId="24" borderId="34" xfId="0" applyNumberFormat="1" applyFont="1" applyFill="1" applyBorder="1" applyAlignment="1">
      <alignment horizontal="center" vertical="center" shrinkToFit="1"/>
    </xf>
    <xf numFmtId="49" fontId="23" fillId="24" borderId="13" xfId="0" applyNumberFormat="1" applyFont="1" applyFill="1" applyBorder="1" applyAlignment="1">
      <alignment horizontal="center" vertical="center"/>
    </xf>
    <xf numFmtId="49" fontId="21" fillId="24" borderId="35" xfId="0" applyNumberFormat="1" applyFont="1" applyFill="1" applyBorder="1" applyAlignment="1">
      <alignment horizontal="center" vertical="center" shrinkToFit="1"/>
    </xf>
    <xf numFmtId="0" fontId="22" fillId="24" borderId="13" xfId="0" applyNumberFormat="1" applyFont="1" applyFill="1" applyBorder="1" applyAlignment="1">
      <alignment horizontal="center" vertical="center" shrinkToFit="1"/>
    </xf>
    <xf numFmtId="0" fontId="22" fillId="24" borderId="13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 shrinkToFit="1"/>
    </xf>
    <xf numFmtId="49" fontId="22" fillId="0" borderId="22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 shrinkToFit="1"/>
    </xf>
    <xf numFmtId="0" fontId="22" fillId="24" borderId="12" xfId="0" applyNumberFormat="1" applyFont="1" applyFill="1" applyBorder="1" applyAlignment="1">
      <alignment horizontal="center" vertical="center"/>
    </xf>
    <xf numFmtId="49" fontId="22" fillId="0" borderId="29" xfId="61" applyNumberFormat="1" applyFont="1" applyBorder="1" applyAlignment="1">
      <alignment horizontal="center"/>
      <protection/>
    </xf>
    <xf numFmtId="49" fontId="27" fillId="0" borderId="0" xfId="61" applyNumberFormat="1" applyFont="1" applyBorder="1" applyAlignment="1">
      <alignment/>
      <protection/>
    </xf>
    <xf numFmtId="49" fontId="27" fillId="0" borderId="0" xfId="61" applyNumberFormat="1" applyFont="1" applyBorder="1">
      <alignment/>
      <protection/>
    </xf>
    <xf numFmtId="49" fontId="28" fillId="0" borderId="0" xfId="61" applyNumberFormat="1" applyFont="1" applyBorder="1">
      <alignment/>
      <protection/>
    </xf>
    <xf numFmtId="49" fontId="0" fillId="0" borderId="0" xfId="61" applyNumberFormat="1" applyBorder="1">
      <alignment/>
      <protection/>
    </xf>
    <xf numFmtId="49" fontId="22" fillId="0" borderId="0" xfId="61" applyNumberFormat="1" applyFont="1" applyBorder="1" applyAlignment="1">
      <alignment horizontal="center" vertical="center"/>
      <protection/>
    </xf>
    <xf numFmtId="0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Border="1" applyAlignment="1">
      <alignment horizontal="center" vertical="center"/>
      <protection/>
    </xf>
    <xf numFmtId="176" fontId="0" fillId="0" borderId="0" xfId="61" applyNumberFormat="1" applyBorder="1" applyAlignment="1" applyProtection="1">
      <alignment horizontal="center" vertical="center"/>
      <protection locked="0"/>
    </xf>
    <xf numFmtId="177" fontId="0" fillId="0" borderId="0" xfId="61" applyNumberForma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49" fontId="23" fillId="0" borderId="13" xfId="61" applyNumberFormat="1" applyFont="1" applyBorder="1" applyAlignment="1">
      <alignment horizontal="center" vertical="center"/>
      <protection/>
    </xf>
    <xf numFmtId="49" fontId="23" fillId="0" borderId="35" xfId="61" applyNumberFormat="1" applyFont="1" applyBorder="1" applyAlignment="1">
      <alignment horizontal="center" vertical="center"/>
      <protection/>
    </xf>
    <xf numFmtId="0" fontId="0" fillId="0" borderId="18" xfId="61" applyNumberFormat="1" applyFill="1" applyBorder="1" applyAlignment="1">
      <alignment horizontal="center"/>
      <protection/>
    </xf>
    <xf numFmtId="0" fontId="0" fillId="0" borderId="32" xfId="61" applyNumberFormat="1" applyFill="1" applyBorder="1" applyAlignment="1">
      <alignment horizontal="center"/>
      <protection/>
    </xf>
    <xf numFmtId="0" fontId="0" fillId="0" borderId="19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39" xfId="61" applyNumberForma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176" fontId="0" fillId="0" borderId="36" xfId="61" applyNumberFormat="1" applyFill="1" applyBorder="1" applyAlignment="1">
      <alignment horizontal="center"/>
      <protection/>
    </xf>
    <xf numFmtId="176" fontId="0" fillId="0" borderId="37" xfId="61" applyNumberFormat="1" applyFill="1" applyBorder="1" applyAlignment="1">
      <alignment horizontal="center"/>
      <protection/>
    </xf>
    <xf numFmtId="176" fontId="0" fillId="0" borderId="39" xfId="61" applyNumberFormat="1" applyFill="1" applyBorder="1" applyAlignment="1">
      <alignment horizontal="center"/>
      <protection/>
    </xf>
    <xf numFmtId="176" fontId="0" fillId="0" borderId="40" xfId="61" applyNumberFormat="1" applyFill="1" applyBorder="1" applyAlignment="1">
      <alignment horizontal="center"/>
      <protection/>
    </xf>
    <xf numFmtId="176" fontId="0" fillId="0" borderId="31" xfId="61" applyNumberFormat="1" applyBorder="1" applyAlignment="1">
      <alignment horizontal="center" vertical="center"/>
      <protection/>
    </xf>
    <xf numFmtId="176" fontId="0" fillId="0" borderId="21" xfId="61" applyNumberFormat="1" applyFont="1" applyBorder="1" applyAlignment="1" applyProtection="1">
      <alignment horizontal="center" vertical="center"/>
      <protection locked="0"/>
    </xf>
    <xf numFmtId="176" fontId="0" fillId="0" borderId="21" xfId="61" applyNumberFormat="1" applyBorder="1" applyAlignment="1" applyProtection="1">
      <alignment horizontal="center" vertical="center"/>
      <protection locked="0"/>
    </xf>
    <xf numFmtId="177" fontId="0" fillId="0" borderId="20" xfId="61" applyNumberFormat="1" applyBorder="1" applyAlignment="1">
      <alignment horizontal="center" vertical="center"/>
      <protection/>
    </xf>
    <xf numFmtId="176" fontId="0" fillId="0" borderId="21" xfId="61" applyNumberFormat="1" applyBorder="1" applyAlignment="1">
      <alignment horizontal="center" vertical="center"/>
      <protection/>
    </xf>
    <xf numFmtId="176" fontId="0" fillId="0" borderId="10" xfId="61" applyNumberFormat="1" applyBorder="1" applyAlignment="1">
      <alignment horizontal="center" vertical="center"/>
      <protection/>
    </xf>
    <xf numFmtId="0" fontId="0" fillId="0" borderId="18" xfId="61" applyNumberFormat="1" applyFont="1" applyFill="1" applyBorder="1" applyAlignment="1">
      <alignment horizontal="center"/>
      <protection/>
    </xf>
    <xf numFmtId="49" fontId="23" fillId="0" borderId="10" xfId="61" applyNumberFormat="1" applyFont="1" applyBorder="1" applyAlignment="1">
      <alignment horizontal="center"/>
      <protection/>
    </xf>
    <xf numFmtId="49" fontId="23" fillId="0" borderId="18" xfId="61" applyNumberFormat="1" applyFont="1" applyBorder="1" applyAlignment="1">
      <alignment horizontal="center"/>
      <protection/>
    </xf>
    <xf numFmtId="49" fontId="23" fillId="0" borderId="32" xfId="61" applyNumberFormat="1" applyFont="1" applyBorder="1" applyAlignment="1">
      <alignment horizontal="center"/>
      <protection/>
    </xf>
    <xf numFmtId="49" fontId="23" fillId="0" borderId="19" xfId="61" applyNumberFormat="1" applyFont="1" applyBorder="1" applyAlignment="1">
      <alignment horizontal="center"/>
      <protection/>
    </xf>
    <xf numFmtId="49" fontId="22" fillId="0" borderId="0" xfId="61" applyNumberFormat="1" applyFont="1" applyBorder="1" applyAlignment="1">
      <alignment horizontal="center"/>
      <protection/>
    </xf>
    <xf numFmtId="176" fontId="0" fillId="0" borderId="42" xfId="61" applyNumberFormat="1" applyFill="1" applyBorder="1" applyAlignment="1">
      <alignment horizontal="center"/>
      <protection/>
    </xf>
    <xf numFmtId="177" fontId="0" fillId="0" borderId="43" xfId="61" applyNumberFormat="1" applyBorder="1" applyAlignment="1">
      <alignment horizontal="center" vertical="center"/>
      <protection/>
    </xf>
    <xf numFmtId="49" fontId="22" fillId="0" borderId="13" xfId="61" applyNumberFormat="1" applyFont="1" applyBorder="1" applyAlignment="1">
      <alignment horizontal="center" vertical="center"/>
      <protection/>
    </xf>
    <xf numFmtId="49" fontId="22" fillId="0" borderId="35" xfId="61" applyNumberFormat="1" applyFont="1" applyBorder="1" applyAlignment="1">
      <alignment horizontal="center" vertical="center"/>
      <protection/>
    </xf>
    <xf numFmtId="49" fontId="22" fillId="0" borderId="34" xfId="61" applyNumberFormat="1" applyFont="1" applyBorder="1" applyAlignment="1">
      <alignment horizontal="center" vertical="center"/>
      <protection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22" fillId="0" borderId="47" xfId="0" applyNumberFormat="1" applyFont="1" applyFill="1" applyBorder="1" applyAlignment="1">
      <alignment horizontal="center" vertical="center"/>
    </xf>
    <xf numFmtId="0" fontId="22" fillId="0" borderId="48" xfId="0" applyNumberFormat="1" applyFont="1" applyFill="1" applyBorder="1" applyAlignment="1">
      <alignment horizontal="center" vertical="center"/>
    </xf>
    <xf numFmtId="0" fontId="21" fillId="0" borderId="49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49" fontId="24" fillId="0" borderId="52" xfId="0" applyNumberFormat="1" applyFont="1" applyBorder="1" applyAlignment="1">
      <alignment horizontal="center" vertical="center"/>
    </xf>
    <xf numFmtId="49" fontId="24" fillId="0" borderId="53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0" fontId="21" fillId="0" borderId="47" xfId="0" applyNumberFormat="1" applyFont="1" applyFill="1" applyBorder="1" applyAlignment="1">
      <alignment horizontal="center" vertical="center"/>
    </xf>
    <xf numFmtId="0" fontId="21" fillId="0" borderId="62" xfId="0" applyNumberFormat="1" applyFont="1" applyFill="1" applyBorder="1" applyAlignment="1">
      <alignment horizontal="center" vertical="center"/>
    </xf>
    <xf numFmtId="49" fontId="22" fillId="0" borderId="63" xfId="0" applyNumberFormat="1" applyFont="1" applyFill="1" applyBorder="1" applyAlignment="1">
      <alignment horizontal="center" vertical="center"/>
    </xf>
    <xf numFmtId="0" fontId="21" fillId="0" borderId="49" xfId="0" applyNumberFormat="1" applyFont="1" applyFill="1" applyBorder="1" applyAlignment="1">
      <alignment horizontal="center" vertical="center"/>
    </xf>
    <xf numFmtId="0" fontId="21" fillId="0" borderId="64" xfId="0" applyNumberFormat="1" applyFont="1" applyFill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 wrapText="1"/>
    </xf>
    <xf numFmtId="0" fontId="21" fillId="0" borderId="61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view="pageBreakPreview" zoomScale="75" zoomScaleNormal="75" zoomScaleSheetLayoutView="75" workbookViewId="0" topLeftCell="A4">
      <selection activeCell="N8" sqref="N8:P8"/>
    </sheetView>
  </sheetViews>
  <sheetFormatPr defaultColWidth="9.00390625" defaultRowHeight="13.5"/>
  <cols>
    <col min="1" max="1" width="10.375" style="0" customWidth="1"/>
    <col min="2" max="16" width="3.625" style="0" customWidth="1"/>
    <col min="21" max="21" width="9.75390625" style="0" customWidth="1"/>
  </cols>
  <sheetData>
    <row r="1" spans="1:26" ht="28.5" customHeight="1">
      <c r="A1" s="1"/>
      <c r="B1" s="85" t="s">
        <v>117</v>
      </c>
      <c r="C1" s="85"/>
      <c r="D1" s="85"/>
      <c r="E1" s="85"/>
      <c r="F1" s="85"/>
      <c r="G1" s="85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139" t="s">
        <v>131</v>
      </c>
      <c r="U1" s="139"/>
      <c r="W1" s="1"/>
      <c r="X1" s="1"/>
      <c r="Y1" s="1"/>
      <c r="Z1" s="1"/>
    </row>
    <row r="2" spans="1:26" ht="28.5" customHeight="1">
      <c r="A2" s="1" t="s">
        <v>118</v>
      </c>
      <c r="B2" s="54"/>
      <c r="C2" s="54"/>
      <c r="D2" s="54"/>
      <c r="E2" s="85"/>
      <c r="F2" s="85"/>
      <c r="G2" s="8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1"/>
      <c r="T2" s="84"/>
      <c r="U2" s="84"/>
      <c r="W2" s="1"/>
      <c r="X2" s="1"/>
      <c r="Y2" s="1"/>
      <c r="Z2" s="1"/>
    </row>
    <row r="3" spans="1:26" ht="28.5" customHeight="1">
      <c r="A3" s="2"/>
      <c r="B3" s="135" t="s">
        <v>0</v>
      </c>
      <c r="C3" s="135"/>
      <c r="D3" s="135"/>
      <c r="E3" s="136" t="s">
        <v>1</v>
      </c>
      <c r="F3" s="137"/>
      <c r="G3" s="138"/>
      <c r="H3" s="135" t="s">
        <v>58</v>
      </c>
      <c r="I3" s="135"/>
      <c r="J3" s="135"/>
      <c r="K3" s="136" t="s">
        <v>59</v>
      </c>
      <c r="L3" s="137"/>
      <c r="M3" s="138"/>
      <c r="N3" s="136" t="s">
        <v>60</v>
      </c>
      <c r="O3" s="137"/>
      <c r="P3" s="138"/>
      <c r="Q3" s="51" t="s">
        <v>5</v>
      </c>
      <c r="R3" s="51" t="s">
        <v>2</v>
      </c>
      <c r="S3" s="51" t="s">
        <v>3</v>
      </c>
      <c r="T3" s="52" t="s">
        <v>4</v>
      </c>
      <c r="U3" s="53" t="s">
        <v>48</v>
      </c>
      <c r="W3" s="32"/>
      <c r="X3" s="32"/>
      <c r="Y3" s="32"/>
      <c r="Z3" s="31"/>
    </row>
    <row r="4" spans="1:26" ht="28.5" customHeight="1">
      <c r="A4" s="113" t="str">
        <f>B3</f>
        <v>山形ＦＣ</v>
      </c>
      <c r="B4" s="125"/>
      <c r="C4" s="125"/>
      <c r="D4" s="125"/>
      <c r="E4" s="134" t="s">
        <v>114</v>
      </c>
      <c r="F4" s="116"/>
      <c r="G4" s="117"/>
      <c r="H4" s="115" t="str">
        <f>IF(H5="","",IF(H5=J5,"△",IF(H5&gt;J5,"○","×")))</f>
        <v>○</v>
      </c>
      <c r="I4" s="116"/>
      <c r="J4" s="117"/>
      <c r="K4" s="115" t="str">
        <f>IF(K5="","",IF(K5=M5,"△",IF(K5&gt;M5,"○","×")))</f>
        <v>○</v>
      </c>
      <c r="L4" s="116"/>
      <c r="M4" s="117"/>
      <c r="N4" s="115" t="str">
        <f>IF(N5="","",IF(N5=P5,"△",IF(N5&gt;P5,"○","×")))</f>
        <v>○</v>
      </c>
      <c r="O4" s="116"/>
      <c r="P4" s="117"/>
      <c r="Q4" s="132">
        <v>9</v>
      </c>
      <c r="R4" s="129">
        <f>SUM(N5,K5,H5,E5)</f>
        <v>12</v>
      </c>
      <c r="S4" s="133">
        <f>SUM(P5,M5,J5,G5)</f>
        <v>3</v>
      </c>
      <c r="T4" s="131">
        <v>9</v>
      </c>
      <c r="U4" s="128">
        <v>2</v>
      </c>
      <c r="W4" s="33"/>
      <c r="X4" s="33"/>
      <c r="Y4" s="33"/>
      <c r="Z4" s="33"/>
    </row>
    <row r="5" spans="1:26" ht="28.5" customHeight="1">
      <c r="A5" s="114"/>
      <c r="B5" s="127"/>
      <c r="C5" s="127"/>
      <c r="D5" s="127"/>
      <c r="E5" s="34">
        <v>0</v>
      </c>
      <c r="F5" s="35" t="s">
        <v>40</v>
      </c>
      <c r="G5" s="36">
        <v>1</v>
      </c>
      <c r="H5" s="34">
        <v>3</v>
      </c>
      <c r="I5" s="35" t="s">
        <v>40</v>
      </c>
      <c r="J5" s="36">
        <v>1</v>
      </c>
      <c r="K5" s="34">
        <v>2</v>
      </c>
      <c r="L5" s="35" t="s">
        <v>41</v>
      </c>
      <c r="M5" s="36">
        <v>0</v>
      </c>
      <c r="N5" s="34">
        <v>7</v>
      </c>
      <c r="O5" s="35" t="s">
        <v>41</v>
      </c>
      <c r="P5" s="36">
        <v>1</v>
      </c>
      <c r="Q5" s="132"/>
      <c r="R5" s="130"/>
      <c r="S5" s="133"/>
      <c r="T5" s="131"/>
      <c r="U5" s="128"/>
      <c r="W5" s="33"/>
      <c r="X5" s="33"/>
      <c r="Y5" s="33"/>
      <c r="Z5" s="33"/>
    </row>
    <row r="6" spans="1:26" ht="28.5" customHeight="1">
      <c r="A6" s="113" t="str">
        <f>E3</f>
        <v>ＦＣ米沢</v>
      </c>
      <c r="B6" s="115" t="str">
        <f>IF(B7="","",IF(B7=D7,"△",IF(B7&gt;D7,"○","×")))</f>
        <v>○</v>
      </c>
      <c r="C6" s="116"/>
      <c r="D6" s="117"/>
      <c r="E6" s="118"/>
      <c r="F6" s="119"/>
      <c r="G6" s="120"/>
      <c r="H6" s="115" t="str">
        <f>IF(H7="","",IF(H7=J7,"△",IF(H7&gt;J7,"○","×")))</f>
        <v>○</v>
      </c>
      <c r="I6" s="116"/>
      <c r="J6" s="117"/>
      <c r="K6" s="115" t="str">
        <f>IF(K7="","",IF(K7=M7,"△",IF(K7&gt;M7,"○","×")))</f>
        <v>○</v>
      </c>
      <c r="L6" s="116"/>
      <c r="M6" s="117"/>
      <c r="N6" s="115" t="str">
        <f>IF(N7="","",IF(N7=P7,"△",IF(N7&gt;P7,"○","×")))</f>
        <v>○</v>
      </c>
      <c r="O6" s="116"/>
      <c r="P6" s="117"/>
      <c r="Q6" s="132">
        <v>12</v>
      </c>
      <c r="R6" s="129">
        <f>SUM(N7,K7,H7,B7)</f>
        <v>13</v>
      </c>
      <c r="S6" s="133">
        <f>SUM(P7,M7,J7,D7)</f>
        <v>2</v>
      </c>
      <c r="T6" s="131">
        <f>R6-S6</f>
        <v>11</v>
      </c>
      <c r="U6" s="128">
        <v>1</v>
      </c>
      <c r="W6" s="33"/>
      <c r="X6" s="33"/>
      <c r="Y6" s="33"/>
      <c r="Z6" s="33"/>
    </row>
    <row r="7" spans="1:26" ht="28.5" customHeight="1">
      <c r="A7" s="114"/>
      <c r="B7" s="37">
        <f>IF(G5="","",G5)</f>
        <v>1</v>
      </c>
      <c r="C7" s="35" t="s">
        <v>40</v>
      </c>
      <c r="D7" s="38">
        <f>IF(E5="","",E5)</f>
        <v>0</v>
      </c>
      <c r="E7" s="121"/>
      <c r="F7" s="122"/>
      <c r="G7" s="123"/>
      <c r="H7" s="34">
        <v>7</v>
      </c>
      <c r="I7" s="35" t="s">
        <v>40</v>
      </c>
      <c r="J7" s="36">
        <v>2</v>
      </c>
      <c r="K7" s="39">
        <v>4</v>
      </c>
      <c r="L7" s="40" t="s">
        <v>40</v>
      </c>
      <c r="M7" s="41">
        <v>0</v>
      </c>
      <c r="N7" s="39">
        <v>1</v>
      </c>
      <c r="O7" s="40" t="s">
        <v>40</v>
      </c>
      <c r="P7" s="41">
        <v>0</v>
      </c>
      <c r="Q7" s="132"/>
      <c r="R7" s="130"/>
      <c r="S7" s="133"/>
      <c r="T7" s="131"/>
      <c r="U7" s="128"/>
      <c r="W7" s="33"/>
      <c r="X7" s="33"/>
      <c r="Y7" s="33"/>
      <c r="Z7" s="33"/>
    </row>
    <row r="8" spans="1:26" ht="28.5" customHeight="1">
      <c r="A8" s="142" t="str">
        <f>H3</f>
        <v>アスキーＦＣ</v>
      </c>
      <c r="B8" s="115" t="str">
        <f>IF(B9="","",IF(B9=D9,"△",IF(B9&gt;D9,"○","×")))</f>
        <v>×</v>
      </c>
      <c r="C8" s="116"/>
      <c r="D8" s="116"/>
      <c r="E8" s="115" t="str">
        <f>IF(E9="","",IF(E9=G9,"△",IF(E9&gt;G9,"○","×")))</f>
        <v>×</v>
      </c>
      <c r="F8" s="116"/>
      <c r="G8" s="117"/>
      <c r="H8" s="124"/>
      <c r="I8" s="125"/>
      <c r="J8" s="125"/>
      <c r="K8" s="115" t="str">
        <f>IF(K9="","",IF(K9=M9,"△",IF(K9&gt;M9,"○","×")))</f>
        <v>×</v>
      </c>
      <c r="L8" s="116"/>
      <c r="M8" s="117"/>
      <c r="N8" s="115" t="str">
        <f>IF(N9="","",IF(N9=P9,"△",IF(N9&gt;P9,"○","×")))</f>
        <v>○</v>
      </c>
      <c r="O8" s="116"/>
      <c r="P8" s="117"/>
      <c r="Q8" s="132">
        <v>3</v>
      </c>
      <c r="R8" s="129">
        <f>SUM(N9,K9,E9,B9)</f>
        <v>5</v>
      </c>
      <c r="S8" s="133">
        <f>SUM(P9,M9,G9,D9)</f>
        <v>11</v>
      </c>
      <c r="T8" s="131">
        <f>R8-S8</f>
        <v>-6</v>
      </c>
      <c r="U8" s="128">
        <v>4</v>
      </c>
      <c r="W8" s="33"/>
      <c r="X8" s="33"/>
      <c r="Y8" s="33"/>
      <c r="Z8" s="33"/>
    </row>
    <row r="9" spans="1:26" ht="28.5" customHeight="1">
      <c r="A9" s="143"/>
      <c r="B9" s="37">
        <v>1</v>
      </c>
      <c r="C9" s="35" t="s">
        <v>40</v>
      </c>
      <c r="D9" s="35">
        <v>3</v>
      </c>
      <c r="E9" s="37">
        <f>IF(J7="","",J7)</f>
        <v>2</v>
      </c>
      <c r="F9" s="35" t="s">
        <v>40</v>
      </c>
      <c r="G9" s="38">
        <f>IF(H7="","",H7)</f>
        <v>7</v>
      </c>
      <c r="H9" s="126"/>
      <c r="I9" s="127"/>
      <c r="J9" s="127"/>
      <c r="K9" s="42">
        <v>0</v>
      </c>
      <c r="L9" s="43" t="s">
        <v>40</v>
      </c>
      <c r="M9" s="44">
        <v>1</v>
      </c>
      <c r="N9" s="42">
        <v>2</v>
      </c>
      <c r="O9" s="43" t="s">
        <v>40</v>
      </c>
      <c r="P9" s="44">
        <v>0</v>
      </c>
      <c r="Q9" s="132"/>
      <c r="R9" s="130"/>
      <c r="S9" s="133"/>
      <c r="T9" s="131"/>
      <c r="U9" s="128"/>
      <c r="W9" s="33"/>
      <c r="X9" s="33"/>
      <c r="Y9" s="33"/>
      <c r="Z9" s="33"/>
    </row>
    <row r="10" spans="1:26" ht="28.5" customHeight="1">
      <c r="A10" s="142" t="str">
        <f>K3</f>
        <v>フォルトナＦＣ</v>
      </c>
      <c r="B10" s="115" t="str">
        <f>IF(B11="","",IF(B11=D11,"△",IF(B11&gt;D11,"○","×")))</f>
        <v>×</v>
      </c>
      <c r="C10" s="116"/>
      <c r="D10" s="116"/>
      <c r="E10" s="115" t="str">
        <f>IF(E11="","",IF(E11=G11,"△",IF(E11&gt;G11,"○","×")))</f>
        <v>×</v>
      </c>
      <c r="F10" s="116"/>
      <c r="G10" s="117"/>
      <c r="H10" s="115" t="str">
        <f>IF(H11="","",IF(H11=J11,"△",IF(H11&gt;J11,"○","×")))</f>
        <v>○</v>
      </c>
      <c r="I10" s="116"/>
      <c r="J10" s="117"/>
      <c r="K10" s="127"/>
      <c r="L10" s="127"/>
      <c r="M10" s="127"/>
      <c r="N10" s="115" t="str">
        <f>IF(N11="","",IF(N11=P11,"△",IF(N11&gt;P11,"○","×")))</f>
        <v>○</v>
      </c>
      <c r="O10" s="116"/>
      <c r="P10" s="117"/>
      <c r="Q10" s="132">
        <v>6</v>
      </c>
      <c r="R10" s="129">
        <f>SUM(N11,H11,E11,B11)</f>
        <v>6</v>
      </c>
      <c r="S10" s="133">
        <f>SUM(P11,J11,G11,D11)</f>
        <v>6</v>
      </c>
      <c r="T10" s="131">
        <f>R10-S10</f>
        <v>0</v>
      </c>
      <c r="U10" s="128">
        <v>3</v>
      </c>
      <c r="W10" s="33"/>
      <c r="X10" s="33"/>
      <c r="Y10" s="33"/>
      <c r="Z10" s="33"/>
    </row>
    <row r="11" spans="1:26" ht="28.5" customHeight="1">
      <c r="A11" s="143"/>
      <c r="B11" s="37">
        <f>IF(M5="","",M5)</f>
        <v>0</v>
      </c>
      <c r="C11" s="35" t="s">
        <v>40</v>
      </c>
      <c r="D11" s="35">
        <f>IF(K5="","",K5)</f>
        <v>2</v>
      </c>
      <c r="E11" s="37">
        <f>IF(M7="","",M7)</f>
        <v>0</v>
      </c>
      <c r="F11" s="35" t="s">
        <v>40</v>
      </c>
      <c r="G11" s="38">
        <f>IF(K7="","",K7)</f>
        <v>4</v>
      </c>
      <c r="H11" s="39">
        <v>1</v>
      </c>
      <c r="I11" s="40" t="s">
        <v>40</v>
      </c>
      <c r="J11" s="41">
        <v>0</v>
      </c>
      <c r="K11" s="127"/>
      <c r="L11" s="127"/>
      <c r="M11" s="127"/>
      <c r="N11" s="42">
        <v>5</v>
      </c>
      <c r="O11" s="43" t="s">
        <v>40</v>
      </c>
      <c r="P11" s="44">
        <v>0</v>
      </c>
      <c r="Q11" s="132"/>
      <c r="R11" s="130"/>
      <c r="S11" s="133"/>
      <c r="T11" s="131"/>
      <c r="U11" s="128"/>
      <c r="W11" s="33"/>
      <c r="X11" s="33"/>
      <c r="Y11" s="33"/>
      <c r="Z11" s="33"/>
    </row>
    <row r="12" spans="1:26" ht="28.5" customHeight="1">
      <c r="A12" s="142" t="s">
        <v>51</v>
      </c>
      <c r="B12" s="115" t="str">
        <f>IF(B13="","",IF(B13=D13,"△",IF(B13&gt;D13,"○","×")))</f>
        <v>×</v>
      </c>
      <c r="C12" s="116"/>
      <c r="D12" s="116"/>
      <c r="E12" s="115" t="str">
        <f>IF(E13="","",IF(E13=G13,"△",IF(E13&gt;G13,"○","×")))</f>
        <v>×</v>
      </c>
      <c r="F12" s="116"/>
      <c r="G12" s="117"/>
      <c r="H12" s="115" t="str">
        <f>IF(H13="","",IF(H13=J13,"△",IF(H13&gt;J13,"○","×")))</f>
        <v>×</v>
      </c>
      <c r="I12" s="116"/>
      <c r="J12" s="117"/>
      <c r="K12" s="115" t="str">
        <f>IF(K13="","",IF(K13=M13,"△",IF(K13&gt;M13,"○","×")))</f>
        <v>×</v>
      </c>
      <c r="L12" s="116"/>
      <c r="M12" s="117"/>
      <c r="N12" s="127"/>
      <c r="O12" s="127"/>
      <c r="P12" s="127"/>
      <c r="Q12" s="133">
        <f>((COUNTIF(B12:M13,"○"))*3)+((COUNTIF(B12:M13,"△"))*1)</f>
        <v>0</v>
      </c>
      <c r="R12" s="129">
        <f>SUM(K13,H13,E13,B13)</f>
        <v>1</v>
      </c>
      <c r="S12" s="133">
        <f>SUM(M13,J13,G13,D13)</f>
        <v>15</v>
      </c>
      <c r="T12" s="141">
        <f>R12-S12</f>
        <v>-14</v>
      </c>
      <c r="U12" s="128">
        <v>5</v>
      </c>
      <c r="W12" s="33"/>
      <c r="X12" s="33"/>
      <c r="Y12" s="33"/>
      <c r="Z12" s="33"/>
    </row>
    <row r="13" spans="1:26" ht="28.5" customHeight="1">
      <c r="A13" s="144"/>
      <c r="B13" s="45">
        <v>1</v>
      </c>
      <c r="C13" s="46" t="s">
        <v>40</v>
      </c>
      <c r="D13" s="46">
        <v>7</v>
      </c>
      <c r="E13" s="45">
        <v>0</v>
      </c>
      <c r="F13" s="46" t="s">
        <v>40</v>
      </c>
      <c r="G13" s="47">
        <v>1</v>
      </c>
      <c r="H13" s="42">
        <v>0</v>
      </c>
      <c r="I13" s="43" t="s">
        <v>40</v>
      </c>
      <c r="J13" s="44">
        <v>2</v>
      </c>
      <c r="K13" s="42">
        <v>0</v>
      </c>
      <c r="L13" s="43" t="s">
        <v>40</v>
      </c>
      <c r="M13" s="44">
        <v>5</v>
      </c>
      <c r="N13" s="140"/>
      <c r="O13" s="140"/>
      <c r="P13" s="140"/>
      <c r="Q13" s="133"/>
      <c r="R13" s="130"/>
      <c r="S13" s="133"/>
      <c r="T13" s="141"/>
      <c r="U13" s="128"/>
      <c r="W13" s="33"/>
      <c r="X13" s="33"/>
      <c r="Y13" s="33"/>
      <c r="Z13" s="33"/>
    </row>
    <row r="14" spans="1:26" ht="15.75" customHeight="1">
      <c r="A14" s="89"/>
      <c r="B14" s="90"/>
      <c r="C14" s="90"/>
      <c r="D14" s="90"/>
      <c r="E14" s="90"/>
      <c r="F14" s="90"/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93"/>
      <c r="S14" s="92"/>
      <c r="T14" s="94"/>
      <c r="U14" s="92"/>
      <c r="W14" s="33"/>
      <c r="X14" s="33"/>
      <c r="Y14" s="33"/>
      <c r="Z14" s="33"/>
    </row>
    <row r="15" ht="21.75" customHeight="1">
      <c r="A15" t="s">
        <v>119</v>
      </c>
    </row>
    <row r="16" spans="1:21" ht="28.5" customHeight="1">
      <c r="A16" s="111">
        <v>39977</v>
      </c>
      <c r="B16" s="108" t="s">
        <v>52</v>
      </c>
      <c r="C16" s="109"/>
      <c r="D16" s="110"/>
      <c r="E16" s="108" t="s">
        <v>53</v>
      </c>
      <c r="F16" s="109"/>
      <c r="G16" s="109"/>
      <c r="H16" s="110"/>
      <c r="I16" s="100">
        <v>3</v>
      </c>
      <c r="J16" s="101" t="s">
        <v>57</v>
      </c>
      <c r="K16" s="101">
        <v>0</v>
      </c>
      <c r="L16" s="102" t="s">
        <v>0</v>
      </c>
      <c r="M16" s="103"/>
      <c r="N16" s="103"/>
      <c r="O16" s="104"/>
      <c r="R16" s="97" t="s">
        <v>123</v>
      </c>
      <c r="S16" s="97" t="s">
        <v>130</v>
      </c>
      <c r="T16" s="95"/>
      <c r="U16" s="95"/>
    </row>
    <row r="17" spans="1:21" ht="28.5" customHeight="1">
      <c r="A17" s="112"/>
      <c r="B17" s="105"/>
      <c r="C17" s="106"/>
      <c r="D17" s="107"/>
      <c r="E17" s="102" t="s">
        <v>54</v>
      </c>
      <c r="F17" s="103"/>
      <c r="G17" s="103"/>
      <c r="H17" s="104"/>
      <c r="I17" s="100">
        <v>1</v>
      </c>
      <c r="J17" s="101" t="s">
        <v>57</v>
      </c>
      <c r="K17" s="101">
        <v>2</v>
      </c>
      <c r="L17" s="102" t="s">
        <v>1</v>
      </c>
      <c r="M17" s="103"/>
      <c r="N17" s="103"/>
      <c r="O17" s="104"/>
      <c r="R17" s="98" t="s">
        <v>120</v>
      </c>
      <c r="S17" s="98" t="s">
        <v>1</v>
      </c>
      <c r="T17" s="96"/>
      <c r="U17" s="96"/>
    </row>
    <row r="18" spans="1:21" ht="28.5" customHeight="1">
      <c r="A18" s="111">
        <v>39978</v>
      </c>
      <c r="B18" s="48" t="s">
        <v>55</v>
      </c>
      <c r="C18" s="48"/>
      <c r="D18" s="48"/>
      <c r="E18" s="102" t="s">
        <v>54</v>
      </c>
      <c r="F18" s="103"/>
      <c r="G18" s="103"/>
      <c r="H18" s="104"/>
      <c r="I18" s="100">
        <v>0</v>
      </c>
      <c r="J18" s="101" t="s">
        <v>57</v>
      </c>
      <c r="K18" s="101">
        <v>1</v>
      </c>
      <c r="L18" s="102" t="s">
        <v>0</v>
      </c>
      <c r="M18" s="103"/>
      <c r="N18" s="103"/>
      <c r="O18" s="104"/>
      <c r="R18" s="97" t="s">
        <v>121</v>
      </c>
      <c r="S18" s="97" t="s">
        <v>0</v>
      </c>
      <c r="T18" s="95"/>
      <c r="U18" s="95"/>
    </row>
    <row r="19" spans="1:18" ht="28.5" customHeight="1">
      <c r="A19" s="112"/>
      <c r="B19" s="102" t="s">
        <v>56</v>
      </c>
      <c r="C19" s="103"/>
      <c r="D19" s="104"/>
      <c r="E19" s="105" t="s">
        <v>102</v>
      </c>
      <c r="F19" s="106"/>
      <c r="G19" s="106"/>
      <c r="H19" s="107"/>
      <c r="I19" s="100">
        <v>4</v>
      </c>
      <c r="J19" s="101" t="s">
        <v>57</v>
      </c>
      <c r="K19" s="101">
        <v>0</v>
      </c>
      <c r="L19" s="102" t="s">
        <v>1</v>
      </c>
      <c r="M19" s="103"/>
      <c r="N19" s="103"/>
      <c r="O19" s="104"/>
      <c r="R19" s="99" t="s">
        <v>122</v>
      </c>
    </row>
  </sheetData>
  <sheetProtection/>
  <mergeCells count="73">
    <mergeCell ref="N3:P3"/>
    <mergeCell ref="N4:P4"/>
    <mergeCell ref="N6:P6"/>
    <mergeCell ref="N10:P10"/>
    <mergeCell ref="T12:T13"/>
    <mergeCell ref="A8:A9"/>
    <mergeCell ref="A10:A11"/>
    <mergeCell ref="A12:A13"/>
    <mergeCell ref="B10:D10"/>
    <mergeCell ref="E10:G10"/>
    <mergeCell ref="H10:J10"/>
    <mergeCell ref="S10:S11"/>
    <mergeCell ref="Q10:Q11"/>
    <mergeCell ref="R10:R11"/>
    <mergeCell ref="T4:T5"/>
    <mergeCell ref="U12:U13"/>
    <mergeCell ref="Q12:Q13"/>
    <mergeCell ref="B12:D12"/>
    <mergeCell ref="E12:G12"/>
    <mergeCell ref="H12:J12"/>
    <mergeCell ref="K12:M12"/>
    <mergeCell ref="N12:P13"/>
    <mergeCell ref="R12:R13"/>
    <mergeCell ref="S12:S13"/>
    <mergeCell ref="Q4:Q5"/>
    <mergeCell ref="R4:R5"/>
    <mergeCell ref="S8:S9"/>
    <mergeCell ref="T1:U1"/>
    <mergeCell ref="S4:S5"/>
    <mergeCell ref="T6:T7"/>
    <mergeCell ref="T8:T9"/>
    <mergeCell ref="U8:U9"/>
    <mergeCell ref="U4:U5"/>
    <mergeCell ref="U6:U7"/>
    <mergeCell ref="E4:G4"/>
    <mergeCell ref="B4:D5"/>
    <mergeCell ref="H3:J3"/>
    <mergeCell ref="K3:M3"/>
    <mergeCell ref="B3:D3"/>
    <mergeCell ref="E3:G3"/>
    <mergeCell ref="K4:M4"/>
    <mergeCell ref="E6:G7"/>
    <mergeCell ref="H8:J9"/>
    <mergeCell ref="K10:M11"/>
    <mergeCell ref="U10:U11"/>
    <mergeCell ref="R8:R9"/>
    <mergeCell ref="T10:T11"/>
    <mergeCell ref="Q6:Q7"/>
    <mergeCell ref="R6:R7"/>
    <mergeCell ref="Q8:Q9"/>
    <mergeCell ref="S6:S7"/>
    <mergeCell ref="A4:A5"/>
    <mergeCell ref="B6:D6"/>
    <mergeCell ref="K6:M6"/>
    <mergeCell ref="N8:P8"/>
    <mergeCell ref="H4:J4"/>
    <mergeCell ref="H6:J6"/>
    <mergeCell ref="B8:D8"/>
    <mergeCell ref="E8:G8"/>
    <mergeCell ref="K8:M8"/>
    <mergeCell ref="A6:A7"/>
    <mergeCell ref="B16:D17"/>
    <mergeCell ref="B19:D19"/>
    <mergeCell ref="A16:A17"/>
    <mergeCell ref="A18:A19"/>
    <mergeCell ref="E18:H18"/>
    <mergeCell ref="E19:H19"/>
    <mergeCell ref="E16:H16"/>
    <mergeCell ref="E17:H17"/>
    <mergeCell ref="L16:O16"/>
    <mergeCell ref="L17:O17"/>
    <mergeCell ref="L18:O18"/>
    <mergeCell ref="L19:O19"/>
  </mergeCells>
  <conditionalFormatting sqref="K9 P7 M7:N7 K7 M9">
    <cfRule type="cellIs" priority="1" dxfId="0" operator="equal" stopIfTrue="1">
      <formula>""</formula>
    </cfRule>
  </conditionalFormatting>
  <printOptions horizontalCentered="1" verticalCentered="1"/>
  <pageMargins left="0.36" right="0.31496062992125984" top="0.38" bottom="0.984251968503937" header="0.16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0">
      <selection activeCell="G23" sqref="G23"/>
    </sheetView>
  </sheetViews>
  <sheetFormatPr defaultColWidth="9.00390625" defaultRowHeight="13.5"/>
  <sheetData>
    <row r="1" spans="1:14" ht="14.25" thickBot="1">
      <c r="A1" s="57"/>
      <c r="B1" s="58"/>
      <c r="C1" s="57"/>
      <c r="D1" s="58"/>
      <c r="E1" s="58"/>
      <c r="F1" s="59"/>
      <c r="G1" s="59"/>
      <c r="H1" s="58"/>
      <c r="I1" s="58"/>
      <c r="J1" s="58"/>
      <c r="K1" s="58"/>
      <c r="L1" s="158" t="s">
        <v>124</v>
      </c>
      <c r="M1" s="158"/>
      <c r="N1" s="158"/>
    </row>
    <row r="2" spans="1:14" ht="30" customHeight="1" thickBot="1">
      <c r="A2" s="153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ht="30" customHeight="1">
      <c r="A3" s="156" t="s">
        <v>6</v>
      </c>
      <c r="B3" s="159" t="s">
        <v>7</v>
      </c>
      <c r="C3" s="161" t="s">
        <v>8</v>
      </c>
      <c r="D3" s="159" t="s">
        <v>9</v>
      </c>
      <c r="E3" s="163"/>
      <c r="F3" s="163"/>
      <c r="G3" s="163"/>
      <c r="H3" s="164"/>
      <c r="I3" s="167" t="s">
        <v>10</v>
      </c>
      <c r="J3" s="169" t="s">
        <v>11</v>
      </c>
      <c r="K3" s="170"/>
      <c r="L3" s="170"/>
      <c r="M3" s="171"/>
      <c r="N3" s="172" t="s">
        <v>62</v>
      </c>
    </row>
    <row r="4" spans="1:14" ht="30" customHeight="1" thickBot="1">
      <c r="A4" s="157"/>
      <c r="B4" s="160"/>
      <c r="C4" s="162"/>
      <c r="D4" s="160"/>
      <c r="E4" s="165"/>
      <c r="F4" s="165"/>
      <c r="G4" s="165"/>
      <c r="H4" s="166"/>
      <c r="I4" s="168"/>
      <c r="J4" s="4" t="s">
        <v>12</v>
      </c>
      <c r="K4" s="4" t="s">
        <v>13</v>
      </c>
      <c r="L4" s="4" t="s">
        <v>13</v>
      </c>
      <c r="M4" s="4" t="s">
        <v>14</v>
      </c>
      <c r="N4" s="173"/>
    </row>
    <row r="5" spans="1:14" ht="30" customHeight="1">
      <c r="A5" s="145" t="s">
        <v>15</v>
      </c>
      <c r="B5" s="147" t="s">
        <v>63</v>
      </c>
      <c r="C5" s="49" t="s">
        <v>64</v>
      </c>
      <c r="D5" s="18" t="s">
        <v>1</v>
      </c>
      <c r="E5" s="19" t="s">
        <v>16</v>
      </c>
      <c r="F5" s="60" t="s">
        <v>17</v>
      </c>
      <c r="G5" s="20" t="s">
        <v>18</v>
      </c>
      <c r="H5" s="18" t="s">
        <v>19</v>
      </c>
      <c r="I5" s="6" t="s">
        <v>20</v>
      </c>
      <c r="J5" s="7" t="s">
        <v>21</v>
      </c>
      <c r="K5" s="3" t="s">
        <v>0</v>
      </c>
      <c r="L5" s="3" t="s">
        <v>65</v>
      </c>
      <c r="M5" s="3" t="s">
        <v>66</v>
      </c>
      <c r="N5" s="151" t="s">
        <v>1</v>
      </c>
    </row>
    <row r="6" spans="1:14" ht="30" customHeight="1" thickBot="1">
      <c r="A6" s="146"/>
      <c r="B6" s="148"/>
      <c r="C6" s="61" t="s">
        <v>22</v>
      </c>
      <c r="D6" s="18" t="s">
        <v>0</v>
      </c>
      <c r="E6" s="19" t="s">
        <v>23</v>
      </c>
      <c r="F6" s="60" t="s">
        <v>24</v>
      </c>
      <c r="G6" s="20" t="s">
        <v>25</v>
      </c>
      <c r="H6" s="18" t="s">
        <v>26</v>
      </c>
      <c r="I6" s="8" t="s">
        <v>20</v>
      </c>
      <c r="J6" s="62" t="s">
        <v>21</v>
      </c>
      <c r="K6" s="11" t="s">
        <v>27</v>
      </c>
      <c r="L6" s="11" t="s">
        <v>67</v>
      </c>
      <c r="M6" s="62" t="s">
        <v>68</v>
      </c>
      <c r="N6" s="152"/>
    </row>
    <row r="7" spans="1:14" ht="30" customHeight="1">
      <c r="A7" s="145" t="s">
        <v>69</v>
      </c>
      <c r="B7" s="147" t="s">
        <v>70</v>
      </c>
      <c r="C7" s="49" t="s">
        <v>71</v>
      </c>
      <c r="D7" s="5" t="s">
        <v>0</v>
      </c>
      <c r="E7" s="15" t="s">
        <v>72</v>
      </c>
      <c r="F7" s="63" t="s">
        <v>24</v>
      </c>
      <c r="G7" s="17" t="s">
        <v>73</v>
      </c>
      <c r="H7" s="5" t="s">
        <v>74</v>
      </c>
      <c r="I7" s="6" t="s">
        <v>20</v>
      </c>
      <c r="J7" s="3" t="s">
        <v>21</v>
      </c>
      <c r="K7" s="3" t="s">
        <v>32</v>
      </c>
      <c r="L7" s="3" t="s">
        <v>68</v>
      </c>
      <c r="M7" s="3" t="s">
        <v>65</v>
      </c>
      <c r="N7" s="151" t="s">
        <v>32</v>
      </c>
    </row>
    <row r="8" spans="1:14" ht="30" customHeight="1" thickBot="1">
      <c r="A8" s="146"/>
      <c r="B8" s="148"/>
      <c r="C8" s="61" t="s">
        <v>75</v>
      </c>
      <c r="D8" s="9" t="s">
        <v>1</v>
      </c>
      <c r="E8" s="21" t="s">
        <v>76</v>
      </c>
      <c r="F8" s="64" t="s">
        <v>17</v>
      </c>
      <c r="G8" s="22" t="s">
        <v>77</v>
      </c>
      <c r="H8" s="9" t="s">
        <v>30</v>
      </c>
      <c r="I8" s="8" t="s">
        <v>20</v>
      </c>
      <c r="J8" s="11" t="s">
        <v>21</v>
      </c>
      <c r="K8" s="11" t="s">
        <v>31</v>
      </c>
      <c r="L8" s="11" t="s">
        <v>66</v>
      </c>
      <c r="M8" s="11" t="s">
        <v>78</v>
      </c>
      <c r="N8" s="152"/>
    </row>
    <row r="9" spans="1:14" ht="30" customHeight="1">
      <c r="A9" s="145" t="s">
        <v>34</v>
      </c>
      <c r="B9" s="147" t="s">
        <v>79</v>
      </c>
      <c r="C9" s="49" t="s">
        <v>64</v>
      </c>
      <c r="D9" s="65" t="s">
        <v>1</v>
      </c>
      <c r="E9" s="15" t="s">
        <v>80</v>
      </c>
      <c r="F9" s="16" t="s">
        <v>17</v>
      </c>
      <c r="G9" s="17" t="s">
        <v>77</v>
      </c>
      <c r="H9" s="65" t="s">
        <v>81</v>
      </c>
      <c r="I9" s="13" t="s">
        <v>46</v>
      </c>
      <c r="J9" s="14" t="s">
        <v>82</v>
      </c>
      <c r="K9" s="66" t="s">
        <v>39</v>
      </c>
      <c r="L9" s="14" t="s">
        <v>83</v>
      </c>
      <c r="M9" s="66" t="s">
        <v>39</v>
      </c>
      <c r="N9" s="149" t="s">
        <v>84</v>
      </c>
    </row>
    <row r="10" spans="1:14" ht="30" customHeight="1" thickBot="1">
      <c r="A10" s="146"/>
      <c r="B10" s="148"/>
      <c r="C10" s="67" t="s">
        <v>33</v>
      </c>
      <c r="D10" s="68" t="s">
        <v>83</v>
      </c>
      <c r="E10" s="21" t="s">
        <v>28</v>
      </c>
      <c r="F10" s="26" t="s">
        <v>29</v>
      </c>
      <c r="G10" s="22" t="s">
        <v>85</v>
      </c>
      <c r="H10" s="68" t="s">
        <v>39</v>
      </c>
      <c r="I10" s="23" t="s">
        <v>46</v>
      </c>
      <c r="J10" s="24" t="s">
        <v>82</v>
      </c>
      <c r="K10" s="24" t="s">
        <v>86</v>
      </c>
      <c r="L10" s="24" t="s">
        <v>87</v>
      </c>
      <c r="M10" s="24" t="s">
        <v>86</v>
      </c>
      <c r="N10" s="150"/>
    </row>
    <row r="11" spans="1:14" ht="30" customHeight="1">
      <c r="A11" s="145" t="s">
        <v>88</v>
      </c>
      <c r="B11" s="147" t="s">
        <v>89</v>
      </c>
      <c r="C11" s="49" t="s">
        <v>90</v>
      </c>
      <c r="D11" s="69" t="s">
        <v>91</v>
      </c>
      <c r="E11" s="15" t="s">
        <v>109</v>
      </c>
      <c r="F11" s="63" t="s">
        <v>92</v>
      </c>
      <c r="G11" s="17" t="s">
        <v>110</v>
      </c>
      <c r="H11" s="69" t="s">
        <v>93</v>
      </c>
      <c r="I11" s="6" t="s">
        <v>44</v>
      </c>
      <c r="J11" s="14" t="s">
        <v>47</v>
      </c>
      <c r="K11" s="14" t="s">
        <v>0</v>
      </c>
      <c r="L11" s="14" t="s">
        <v>68</v>
      </c>
      <c r="M11" s="14" t="s">
        <v>66</v>
      </c>
      <c r="N11" s="174" t="s">
        <v>94</v>
      </c>
    </row>
    <row r="12" spans="1:14" ht="30" customHeight="1" thickBot="1">
      <c r="A12" s="146"/>
      <c r="B12" s="148"/>
      <c r="C12" s="67" t="s">
        <v>95</v>
      </c>
      <c r="D12" s="9" t="s">
        <v>0</v>
      </c>
      <c r="E12" s="21" t="s">
        <v>45</v>
      </c>
      <c r="F12" s="70" t="s">
        <v>24</v>
      </c>
      <c r="G12" s="22" t="s">
        <v>49</v>
      </c>
      <c r="H12" s="9" t="s">
        <v>1</v>
      </c>
      <c r="I12" s="10" t="s">
        <v>44</v>
      </c>
      <c r="J12" s="29" t="s">
        <v>42</v>
      </c>
      <c r="K12" s="30" t="s">
        <v>43</v>
      </c>
      <c r="L12" s="29" t="s">
        <v>67</v>
      </c>
      <c r="M12" s="30" t="s">
        <v>78</v>
      </c>
      <c r="N12" s="175"/>
    </row>
    <row r="13" spans="1:14" ht="30" customHeight="1">
      <c r="A13" s="145" t="s">
        <v>96</v>
      </c>
      <c r="B13" s="147" t="s">
        <v>97</v>
      </c>
      <c r="C13" s="49" t="s">
        <v>90</v>
      </c>
      <c r="D13" s="5" t="s">
        <v>0</v>
      </c>
      <c r="E13" s="15" t="s">
        <v>111</v>
      </c>
      <c r="F13" s="71" t="s">
        <v>24</v>
      </c>
      <c r="G13" s="17" t="s">
        <v>50</v>
      </c>
      <c r="H13" s="5" t="s">
        <v>35</v>
      </c>
      <c r="I13" s="13" t="s">
        <v>44</v>
      </c>
      <c r="J13" s="14" t="s">
        <v>47</v>
      </c>
      <c r="K13" s="14" t="s">
        <v>115</v>
      </c>
      <c r="L13" s="14" t="s">
        <v>78</v>
      </c>
      <c r="M13" s="14" t="s">
        <v>65</v>
      </c>
      <c r="N13" s="174" t="s">
        <v>0</v>
      </c>
    </row>
    <row r="14" spans="1:14" ht="30" customHeight="1" thickBot="1">
      <c r="A14" s="146"/>
      <c r="B14" s="148"/>
      <c r="C14" s="50" t="s">
        <v>98</v>
      </c>
      <c r="D14" s="72" t="s">
        <v>74</v>
      </c>
      <c r="E14" s="25" t="s">
        <v>110</v>
      </c>
      <c r="F14" s="70" t="s">
        <v>24</v>
      </c>
      <c r="G14" s="27" t="s">
        <v>112</v>
      </c>
      <c r="H14" s="72" t="s">
        <v>26</v>
      </c>
      <c r="I14" s="28" t="s">
        <v>44</v>
      </c>
      <c r="J14" s="29" t="s">
        <v>42</v>
      </c>
      <c r="K14" s="30" t="s">
        <v>116</v>
      </c>
      <c r="L14" s="29" t="s">
        <v>66</v>
      </c>
      <c r="M14" s="30" t="s">
        <v>67</v>
      </c>
      <c r="N14" s="175"/>
    </row>
    <row r="15" spans="1:14" ht="30" customHeight="1">
      <c r="A15" s="145" t="s">
        <v>99</v>
      </c>
      <c r="B15" s="147" t="s">
        <v>100</v>
      </c>
      <c r="C15" s="49" t="s">
        <v>101</v>
      </c>
      <c r="D15" s="73" t="s">
        <v>102</v>
      </c>
      <c r="E15" s="15" t="s">
        <v>126</v>
      </c>
      <c r="F15" s="63" t="s">
        <v>92</v>
      </c>
      <c r="G15" s="17" t="s">
        <v>127</v>
      </c>
      <c r="H15" s="73" t="s">
        <v>0</v>
      </c>
      <c r="I15" s="13" t="s">
        <v>36</v>
      </c>
      <c r="J15" s="74" t="s">
        <v>21</v>
      </c>
      <c r="K15" s="74" t="s">
        <v>21</v>
      </c>
      <c r="L15" s="74" t="s">
        <v>21</v>
      </c>
      <c r="M15" s="74" t="s">
        <v>103</v>
      </c>
      <c r="N15" s="177" t="s">
        <v>104</v>
      </c>
    </row>
    <row r="16" spans="1:14" ht="30" customHeight="1" thickBot="1">
      <c r="A16" s="146"/>
      <c r="B16" s="176"/>
      <c r="C16" s="61" t="s">
        <v>37</v>
      </c>
      <c r="D16" s="75" t="s">
        <v>105</v>
      </c>
      <c r="E16" s="21" t="s">
        <v>49</v>
      </c>
      <c r="F16" s="70" t="s">
        <v>24</v>
      </c>
      <c r="G16" s="22" t="s">
        <v>125</v>
      </c>
      <c r="H16" s="75" t="s">
        <v>1</v>
      </c>
      <c r="I16" s="76" t="s">
        <v>38</v>
      </c>
      <c r="J16" s="77" t="s">
        <v>21</v>
      </c>
      <c r="K16" s="78" t="s">
        <v>21</v>
      </c>
      <c r="L16" s="77" t="s">
        <v>21</v>
      </c>
      <c r="M16" s="78" t="s">
        <v>103</v>
      </c>
      <c r="N16" s="178"/>
    </row>
    <row r="17" spans="1:14" ht="30" customHeight="1">
      <c r="A17" s="145" t="s">
        <v>106</v>
      </c>
      <c r="B17" s="79" t="s">
        <v>107</v>
      </c>
      <c r="C17" s="49" t="s">
        <v>64</v>
      </c>
      <c r="D17" s="73" t="s">
        <v>105</v>
      </c>
      <c r="E17" s="15" t="s">
        <v>127</v>
      </c>
      <c r="F17" s="71" t="s">
        <v>24</v>
      </c>
      <c r="G17" s="17" t="s">
        <v>128</v>
      </c>
      <c r="H17" s="73" t="s">
        <v>0</v>
      </c>
      <c r="I17" s="13" t="s">
        <v>38</v>
      </c>
      <c r="J17" s="80" t="s">
        <v>21</v>
      </c>
      <c r="K17" s="80" t="s">
        <v>21</v>
      </c>
      <c r="L17" s="80" t="s">
        <v>21</v>
      </c>
      <c r="M17" s="80" t="s">
        <v>103</v>
      </c>
      <c r="N17" s="177" t="s">
        <v>104</v>
      </c>
    </row>
    <row r="18" spans="1:14" ht="30" customHeight="1" thickBot="1">
      <c r="A18" s="179"/>
      <c r="B18" s="81" t="s">
        <v>108</v>
      </c>
      <c r="C18" s="50" t="s">
        <v>113</v>
      </c>
      <c r="D18" s="181" t="s">
        <v>102</v>
      </c>
      <c r="E18" s="25" t="s">
        <v>129</v>
      </c>
      <c r="F18" s="70" t="s">
        <v>24</v>
      </c>
      <c r="G18" s="27" t="s">
        <v>110</v>
      </c>
      <c r="H18" s="181" t="s">
        <v>1</v>
      </c>
      <c r="I18" s="12" t="s">
        <v>38</v>
      </c>
      <c r="J18" s="82" t="s">
        <v>21</v>
      </c>
      <c r="K18" s="83" t="s">
        <v>21</v>
      </c>
      <c r="L18" s="82" t="s">
        <v>21</v>
      </c>
      <c r="M18" s="83" t="s">
        <v>103</v>
      </c>
      <c r="N18" s="180"/>
    </row>
  </sheetData>
  <mergeCells count="29">
    <mergeCell ref="A15:A16"/>
    <mergeCell ref="B15:B16"/>
    <mergeCell ref="N15:N16"/>
    <mergeCell ref="A17:A18"/>
    <mergeCell ref="N17:N18"/>
    <mergeCell ref="A11:A12"/>
    <mergeCell ref="B11:B12"/>
    <mergeCell ref="N11:N12"/>
    <mergeCell ref="A13:A14"/>
    <mergeCell ref="B13:B14"/>
    <mergeCell ref="N13:N14"/>
    <mergeCell ref="A2:N2"/>
    <mergeCell ref="A3:A4"/>
    <mergeCell ref="L1:N1"/>
    <mergeCell ref="B3:B4"/>
    <mergeCell ref="C3:C4"/>
    <mergeCell ref="D3:H4"/>
    <mergeCell ref="I3:I4"/>
    <mergeCell ref="J3:M3"/>
    <mergeCell ref="N3:N4"/>
    <mergeCell ref="A9:A10"/>
    <mergeCell ref="B9:B10"/>
    <mergeCell ref="N9:N10"/>
    <mergeCell ref="A5:A6"/>
    <mergeCell ref="B5:B6"/>
    <mergeCell ref="N5:N6"/>
    <mergeCell ref="A7:A8"/>
    <mergeCell ref="B7:B8"/>
    <mergeCell ref="N7:N8"/>
  </mergeCells>
  <printOptions horizontalCentered="1" verticalCentered="1"/>
  <pageMargins left="0.7874015748031497" right="0.7874015748031497" top="0.43" bottom="0.31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会社</cp:lastModifiedBy>
  <cp:lastPrinted>2009-05-26T23:46:27Z</cp:lastPrinted>
  <dcterms:created xsi:type="dcterms:W3CDTF">2009-04-13T03:30:47Z</dcterms:created>
  <dcterms:modified xsi:type="dcterms:W3CDTF">2009-06-16T05:58:18Z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-1595334287</vt:i4>
  </property>
  <property fmtid="{D5CDD505-2E9C-101B-9397-08002B2CF9AE}" pid="3" name="_EmailSubject">
    <vt:lpwstr>2008 年度 CY 加盟登録書 </vt:lpwstr>
  </property>
  <property fmtid="{D5CDD505-2E9C-101B-9397-08002B2CF9AE}" pid="4" name="_AuthorEmail">
    <vt:lpwstr>kosuke-honda@agc.co.jp</vt:lpwstr>
  </property>
  <property fmtid="{D5CDD505-2E9C-101B-9397-08002B2CF9AE}" pid="5" name="_AuthorEmailDisplayName">
    <vt:lpwstr>本田　公祐/ADY</vt:lpwstr>
  </property>
  <property fmtid="{D5CDD505-2E9C-101B-9397-08002B2CF9AE}" pid="6" name="_ReviewingToolsShownOnce">
    <vt:lpwstr/>
  </property>
</Properties>
</file>