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0" yWindow="0" windowWidth="11730" windowHeight="12945" activeTab="0"/>
  </bookViews>
  <sheets>
    <sheet name="対戦表①" sheetId="1" r:id="rId1"/>
    <sheet name="対戦表②" sheetId="2" r:id="rId2"/>
    <sheet name="Sheet3" sheetId="3" r:id="rId3"/>
  </sheets>
  <definedNames>
    <definedName name="_xlnm.Print_Area" localSheetId="1">'対戦表②'!$A$1:$S$58</definedName>
  </definedNames>
  <calcPr fullCalcOnLoad="1"/>
</workbook>
</file>

<file path=xl/sharedStrings.xml><?xml version="1.0" encoding="utf-8"?>
<sst xmlns="http://schemas.openxmlformats.org/spreadsheetml/2006/main" count="243" uniqueCount="135">
  <si>
    <t>南コート</t>
  </si>
  <si>
    <t>北コート</t>
  </si>
  <si>
    <t>○数字は１次ラウンド順位</t>
  </si>
  <si>
    <t>〔１次ラウンド〕</t>
  </si>
  <si>
    <t>〔決勝トーナメント〕</t>
  </si>
  <si>
    <t>勝点</t>
  </si>
  <si>
    <t>順位</t>
  </si>
  <si>
    <t>Ｂグループ</t>
  </si>
  <si>
    <t>Ｃグループ</t>
  </si>
  <si>
    <t>Ｄグループ</t>
  </si>
  <si>
    <t>～</t>
  </si>
  <si>
    <t>～</t>
  </si>
  <si>
    <t>Ａ①</t>
  </si>
  <si>
    <t>Ａ③</t>
  </si>
  <si>
    <t>Ｂ③</t>
  </si>
  <si>
    <t>Ｃ③</t>
  </si>
  <si>
    <t>Ｄ③</t>
  </si>
  <si>
    <t>ア勝</t>
  </si>
  <si>
    <t>イ勝</t>
  </si>
  <si>
    <t>オ勝</t>
  </si>
  <si>
    <t>カ勝</t>
  </si>
  <si>
    <t>オ敗</t>
  </si>
  <si>
    <t>カ敗</t>
  </si>
  <si>
    <t>ア敗</t>
  </si>
  <si>
    <t>Ａグループ</t>
  </si>
  <si>
    <t>Ｂグループ</t>
  </si>
  <si>
    <t>Ｃグループ</t>
  </si>
  <si>
    <t>Ｄグループ</t>
  </si>
  <si>
    <t>～</t>
  </si>
  <si>
    <t>～</t>
  </si>
  <si>
    <t>Ａグループ</t>
  </si>
  <si>
    <t>得点－失点</t>
  </si>
  <si>
    <t>-</t>
  </si>
  <si>
    <t>山形県</t>
  </si>
  <si>
    <t>宮城県</t>
  </si>
  <si>
    <t>東北高校</t>
  </si>
  <si>
    <t>鶴岡中央高校</t>
  </si>
  <si>
    <t>山形西高校</t>
  </si>
  <si>
    <t>羽黒高校</t>
  </si>
  <si>
    <t>尚絅学院高校</t>
  </si>
  <si>
    <t>岩手県</t>
  </si>
  <si>
    <t>山形城北高校</t>
  </si>
  <si>
    <t>鶴岡北高校</t>
  </si>
  <si>
    <t>福島県</t>
  </si>
  <si>
    <t>富岡高校</t>
  </si>
  <si>
    <t>酒田中央高校</t>
  </si>
  <si>
    <t>花北青雲高校</t>
  </si>
  <si>
    <t>多用途広場</t>
  </si>
  <si>
    <t>:</t>
  </si>
  <si>
    <t>GD</t>
  </si>
  <si>
    <t>Ｂ①</t>
  </si>
  <si>
    <t>Ｃ①</t>
  </si>
  <si>
    <t>Ｄ①</t>
  </si>
  <si>
    <t>Ａ②</t>
  </si>
  <si>
    <t>Ｂ②</t>
  </si>
  <si>
    <t>Ｄ②</t>
  </si>
  <si>
    <t>Ｃ②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</si>
  <si>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</si>
  <si>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</si>
  <si>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</si>
  <si>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</si>
  <si>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</si>
  <si>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</si>
  <si>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</si>
  <si>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</si>
  <si>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</si>
  <si>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</si>
  <si>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サ</t>
  </si>
  <si>
    <t>シ</t>
  </si>
  <si>
    <t>ケ勝</t>
  </si>
  <si>
    <t>コ勝</t>
  </si>
  <si>
    <t>ケ敗</t>
  </si>
  <si>
    <t>コ敗</t>
  </si>
  <si>
    <t>～</t>
  </si>
  <si>
    <t>【１位トーナメント】</t>
  </si>
  <si>
    <t>【２位トーナメント】</t>
  </si>
  <si>
    <t>【３位トーナメント】</t>
  </si>
  <si>
    <t>Ａ③</t>
  </si>
  <si>
    <t>ケ</t>
  </si>
  <si>
    <t>Ｂ③</t>
  </si>
  <si>
    <t>Ｃ③</t>
  </si>
  <si>
    <t>コ</t>
  </si>
  <si>
    <t>Ｄ③</t>
  </si>
  <si>
    <t>：</t>
  </si>
  <si>
    <t>Ａ②</t>
  </si>
  <si>
    <t>オ</t>
  </si>
  <si>
    <t>Ｂ②</t>
  </si>
  <si>
    <t>Ｃ②</t>
  </si>
  <si>
    <t>カ</t>
  </si>
  <si>
    <t>Ｄ②</t>
  </si>
  <si>
    <t>Ａ①</t>
  </si>
  <si>
    <t>ア</t>
  </si>
  <si>
    <t>Ｂ①</t>
  </si>
  <si>
    <t>Ｃ①</t>
  </si>
  <si>
    <t>イ</t>
  </si>
  <si>
    <t>Ｄ①</t>
  </si>
  <si>
    <t>サ</t>
  </si>
  <si>
    <t>シ</t>
  </si>
  <si>
    <t>：</t>
  </si>
  <si>
    <t>キ</t>
  </si>
  <si>
    <t>ク</t>
  </si>
  <si>
    <t>ウ</t>
  </si>
  <si>
    <t>エ</t>
  </si>
  <si>
    <t>釜石高校</t>
  </si>
  <si>
    <t>米沢中央高校</t>
  </si>
  <si>
    <t>４月２5日（土）</t>
  </si>
  <si>
    <t>平成２1年度　第９回　山形県べにばな杯女子ユースサッカー大会</t>
  </si>
  <si>
    <t>４月２６日（日）</t>
  </si>
  <si>
    <t>－</t>
  </si>
  <si>
    <t>-</t>
  </si>
  <si>
    <t>鶴岡中央</t>
  </si>
  <si>
    <t>釜石</t>
  </si>
  <si>
    <t>尚絅</t>
  </si>
  <si>
    <t>花北星雲</t>
  </si>
  <si>
    <t>城北</t>
  </si>
  <si>
    <t>米沢中央</t>
  </si>
  <si>
    <t>鶴岡北</t>
  </si>
  <si>
    <t>酒田中央</t>
  </si>
  <si>
    <t>富岡</t>
  </si>
  <si>
    <t>羽黒</t>
  </si>
  <si>
    <t>東北</t>
  </si>
  <si>
    <t>山形西</t>
  </si>
  <si>
    <t>ＰＫ</t>
  </si>
  <si>
    <t>１　東北</t>
  </si>
  <si>
    <t>２　富岡</t>
  </si>
  <si>
    <t>３　山形西</t>
  </si>
  <si>
    <t>４　羽黒</t>
  </si>
  <si>
    <t>１　鶴岡北</t>
  </si>
  <si>
    <t>２　城北</t>
  </si>
  <si>
    <t>３　酒田中央</t>
  </si>
  <si>
    <t>４　米沢中央</t>
  </si>
  <si>
    <t>１　尚絅</t>
  </si>
  <si>
    <t>２　釜石</t>
  </si>
  <si>
    <t>３　花北星雲</t>
  </si>
  <si>
    <t>４　鶴岡中央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</si>
</sst>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color indexed="9"/>
      <name val="ＭＳ Ｐ明朝"/>
      <family val="1"/>
    </font>
    <font>
      <sz val="8"/>
      <name val="ＭＳ Ｐ明朝"/>
      <family val="1"/>
    </font>
    <font>
      <sz val="12"/>
      <color indexed="8"/>
      <name val="ＭＳ Ｐ明朝"/>
      <family val="1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hair"/>
      <right style="hair"/>
      <top style="hair"/>
      <bottom style="hair"/>
      <diagonal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thin"/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 diagonalDown="1">
      <left style="hair"/>
      <right style="hair"/>
      <top style="hair"/>
      <bottom style="thin"/>
      <diagonal style="hair"/>
    </border>
    <border diagonalDown="1">
      <left style="hair"/>
      <right style="thin"/>
      <top style="hair"/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20" fontId="4" fillId="0" borderId="5" xfId="0" applyNumberFormat="1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20" fontId="4" fillId="0" borderId="7" xfId="0" applyNumberFormat="1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 shrinkToFit="1"/>
    </xf>
    <xf numFmtId="20" fontId="4" fillId="0" borderId="9" xfId="0" applyNumberFormat="1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20" fontId="4" fillId="0" borderId="15" xfId="0" applyNumberFormat="1" applyFont="1" applyBorder="1" applyAlignment="1">
      <alignment horizontal="left" vertical="center" shrinkToFit="1"/>
    </xf>
    <xf numFmtId="20" fontId="4" fillId="0" borderId="16" xfId="0" applyNumberFormat="1" applyFont="1" applyBorder="1" applyAlignment="1">
      <alignment horizontal="left" vertical="center" shrinkToFit="1"/>
    </xf>
    <xf numFmtId="20" fontId="4" fillId="0" borderId="17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4" fillId="0" borderId="20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distributed" vertical="center" shrinkToFit="1"/>
    </xf>
    <xf numFmtId="0" fontId="4" fillId="0" borderId="5" xfId="0" applyFont="1" applyBorder="1" applyAlignment="1">
      <alignment horizontal="distributed" vertical="center" shrinkToFit="1"/>
    </xf>
    <xf numFmtId="0" fontId="7" fillId="0" borderId="3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distributed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right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right" vertical="center" shrinkToFit="1"/>
    </xf>
    <xf numFmtId="0" fontId="4" fillId="0" borderId="46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4" fillId="0" borderId="47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55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20" fontId="4" fillId="0" borderId="61" xfId="0" applyNumberFormat="1" applyFont="1" applyBorder="1" applyAlignment="1">
      <alignment horizontal="center" vertical="center"/>
    </xf>
    <xf numFmtId="20" fontId="4" fillId="0" borderId="41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20" fontId="4" fillId="0" borderId="64" xfId="0" applyNumberFormat="1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20" fontId="4" fillId="0" borderId="39" xfId="0" applyNumberFormat="1" applyFont="1" applyBorder="1" applyAlignment="1">
      <alignment horizontal="right" vertical="center"/>
    </xf>
    <xf numFmtId="20" fontId="4" fillId="0" borderId="41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20" fontId="4" fillId="0" borderId="35" xfId="0" applyNumberFormat="1" applyFont="1" applyBorder="1" applyAlignment="1">
      <alignment horizontal="left" vertical="center"/>
    </xf>
    <xf numFmtId="0" fontId="4" fillId="0" borderId="66" xfId="0" applyFont="1" applyBorder="1" applyAlignment="1">
      <alignment horizontal="center" vertical="center"/>
    </xf>
    <xf numFmtId="20" fontId="4" fillId="0" borderId="67" xfId="0" applyNumberFormat="1" applyFont="1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20" fontId="4" fillId="0" borderId="69" xfId="0" applyNumberFormat="1" applyFont="1" applyBorder="1" applyAlignment="1">
      <alignment horizontal="right" vertical="center"/>
    </xf>
    <xf numFmtId="20" fontId="4" fillId="0" borderId="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" fillId="0" borderId="61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19050</xdr:colOff>
      <xdr:row>43</xdr:row>
      <xdr:rowOff>57150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133725" y="10401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23</xdr:row>
      <xdr:rowOff>66675</xdr:rowOff>
    </xdr:from>
    <xdr:to>
      <xdr:col>6</xdr:col>
      <xdr:colOff>0</xdr:colOff>
      <xdr:row>23</xdr:row>
      <xdr:rowOff>66675</xdr:rowOff>
    </xdr:to>
    <xdr:sp>
      <xdr:nvSpPr>
        <xdr:cNvPr id="1" name="Line 7"/>
        <xdr:cNvSpPr>
          <a:spLocks/>
        </xdr:cNvSpPr>
      </xdr:nvSpPr>
      <xdr:spPr>
        <a:xfrm flipV="1">
          <a:off x="1781175" y="5029200"/>
          <a:ext cx="2476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37</xdr:row>
      <xdr:rowOff>66675</xdr:rowOff>
    </xdr:from>
    <xdr:to>
      <xdr:col>6</xdr:col>
      <xdr:colOff>0</xdr:colOff>
      <xdr:row>37</xdr:row>
      <xdr:rowOff>66675</xdr:rowOff>
    </xdr:to>
    <xdr:sp>
      <xdr:nvSpPr>
        <xdr:cNvPr id="2" name="Line 8"/>
        <xdr:cNvSpPr>
          <a:spLocks/>
        </xdr:cNvSpPr>
      </xdr:nvSpPr>
      <xdr:spPr>
        <a:xfrm flipV="1">
          <a:off x="1781175" y="7153275"/>
          <a:ext cx="2476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51</xdr:row>
      <xdr:rowOff>66675</xdr:rowOff>
    </xdr:from>
    <xdr:to>
      <xdr:col>6</xdr:col>
      <xdr:colOff>0</xdr:colOff>
      <xdr:row>51</xdr:row>
      <xdr:rowOff>66675</xdr:rowOff>
    </xdr:to>
    <xdr:sp>
      <xdr:nvSpPr>
        <xdr:cNvPr id="3" name="Line 9"/>
        <xdr:cNvSpPr>
          <a:spLocks/>
        </xdr:cNvSpPr>
      </xdr:nvSpPr>
      <xdr:spPr>
        <a:xfrm flipV="1">
          <a:off x="1781175" y="9277350"/>
          <a:ext cx="2476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workbookViewId="0" topLeftCell="A2">
      <selection activeCell="K24" sqref="K24:M24"/>
    </sheetView>
  </sheetViews>
  <sheetFormatPr defaultColWidth="9.00390625" defaultRowHeight="13.5"/>
  <cols>
    <col min="1" max="1" width="3.25390625" style="0" customWidth="1"/>
    <col min="2" max="2" width="5.625" style="0" customWidth="1"/>
    <col min="3" max="3" width="3.875" style="0" customWidth="1"/>
    <col min="4" max="4" width="5.625" style="0" customWidth="1"/>
    <col min="5" max="19" width="4.50390625" style="0" customWidth="1"/>
    <col min="20" max="24" width="3.50390625" style="0" customWidth="1"/>
  </cols>
  <sheetData>
    <row r="1" spans="1:24" ht="27" customHeight="1">
      <c r="A1" s="125" t="s">
        <v>106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39"/>
      <c r="U1" s="39"/>
      <c r="V1" s="39"/>
      <c r="W1" s="39"/>
      <c r="X1" s="39"/>
    </row>
    <row r="3" spans="1:24" ht="30" customHeight="1">
      <c r="A3" s="15" t="s">
        <v>3</v>
      </c>
      <c r="B3" s="2"/>
      <c r="C3" s="1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19" ht="18" customHeight="1">
      <c r="A4" s="92" t="s">
        <v>24</v>
      </c>
      <c r="B4" s="84"/>
      <c r="C4" s="84"/>
      <c r="D4" s="87"/>
      <c r="E4" s="84" t="s">
        <v>33</v>
      </c>
      <c r="F4" s="84"/>
      <c r="G4" s="84"/>
      <c r="H4" s="84"/>
      <c r="I4" s="85"/>
      <c r="J4" s="86" t="s">
        <v>33</v>
      </c>
      <c r="K4" s="84"/>
      <c r="L4" s="84"/>
      <c r="M4" s="84"/>
      <c r="N4" s="85"/>
      <c r="O4" s="86" t="s">
        <v>43</v>
      </c>
      <c r="P4" s="84"/>
      <c r="Q4" s="84"/>
      <c r="R4" s="84"/>
      <c r="S4" s="87"/>
    </row>
    <row r="5" spans="1:19" ht="18" customHeight="1">
      <c r="A5" s="93"/>
      <c r="B5" s="88"/>
      <c r="C5" s="88"/>
      <c r="D5" s="91"/>
      <c r="E5" s="88" t="s">
        <v>41</v>
      </c>
      <c r="F5" s="88"/>
      <c r="G5" s="88"/>
      <c r="H5" s="88"/>
      <c r="I5" s="89"/>
      <c r="J5" s="90" t="s">
        <v>36</v>
      </c>
      <c r="K5" s="88"/>
      <c r="L5" s="88"/>
      <c r="M5" s="88"/>
      <c r="N5" s="89"/>
      <c r="O5" s="90" t="s">
        <v>44</v>
      </c>
      <c r="P5" s="88"/>
      <c r="Q5" s="88"/>
      <c r="R5" s="88"/>
      <c r="S5" s="91"/>
    </row>
    <row r="6" spans="1:19" ht="18" customHeight="1">
      <c r="A6" s="92" t="s">
        <v>25</v>
      </c>
      <c r="B6" s="84"/>
      <c r="C6" s="84"/>
      <c r="D6" s="87"/>
      <c r="E6" s="84" t="s">
        <v>33</v>
      </c>
      <c r="F6" s="84"/>
      <c r="G6" s="84"/>
      <c r="H6" s="84"/>
      <c r="I6" s="85"/>
      <c r="J6" s="86" t="s">
        <v>33</v>
      </c>
      <c r="K6" s="84"/>
      <c r="L6" s="84"/>
      <c r="M6" s="84"/>
      <c r="N6" s="85"/>
      <c r="O6" s="86" t="s">
        <v>40</v>
      </c>
      <c r="P6" s="84"/>
      <c r="Q6" s="84"/>
      <c r="R6" s="84"/>
      <c r="S6" s="87"/>
    </row>
    <row r="7" spans="1:19" ht="18" customHeight="1">
      <c r="A7" s="93"/>
      <c r="B7" s="88"/>
      <c r="C7" s="88"/>
      <c r="D7" s="91"/>
      <c r="E7" s="88" t="s">
        <v>38</v>
      </c>
      <c r="F7" s="88"/>
      <c r="G7" s="88"/>
      <c r="H7" s="88"/>
      <c r="I7" s="89"/>
      <c r="J7" s="90" t="s">
        <v>104</v>
      </c>
      <c r="K7" s="88"/>
      <c r="L7" s="88"/>
      <c r="M7" s="88"/>
      <c r="N7" s="89"/>
      <c r="O7" s="90" t="s">
        <v>103</v>
      </c>
      <c r="P7" s="88"/>
      <c r="Q7" s="88"/>
      <c r="R7" s="88"/>
      <c r="S7" s="91"/>
    </row>
    <row r="8" spans="1:19" ht="18" customHeight="1">
      <c r="A8" s="92" t="s">
        <v>26</v>
      </c>
      <c r="B8" s="84"/>
      <c r="C8" s="84"/>
      <c r="D8" s="87"/>
      <c r="E8" s="84" t="s">
        <v>33</v>
      </c>
      <c r="F8" s="84"/>
      <c r="G8" s="84"/>
      <c r="H8" s="84"/>
      <c r="I8" s="85"/>
      <c r="J8" s="86" t="s">
        <v>34</v>
      </c>
      <c r="K8" s="84"/>
      <c r="L8" s="84"/>
      <c r="M8" s="84"/>
      <c r="N8" s="85"/>
      <c r="O8" s="86" t="s">
        <v>34</v>
      </c>
      <c r="P8" s="84"/>
      <c r="Q8" s="84"/>
      <c r="R8" s="84"/>
      <c r="S8" s="87"/>
    </row>
    <row r="9" spans="1:19" ht="18" customHeight="1">
      <c r="A9" s="93"/>
      <c r="B9" s="88"/>
      <c r="C9" s="88"/>
      <c r="D9" s="91"/>
      <c r="E9" s="88" t="s">
        <v>42</v>
      </c>
      <c r="F9" s="88"/>
      <c r="G9" s="88"/>
      <c r="H9" s="88"/>
      <c r="I9" s="89"/>
      <c r="J9" s="90" t="s">
        <v>35</v>
      </c>
      <c r="K9" s="88"/>
      <c r="L9" s="88"/>
      <c r="M9" s="88"/>
      <c r="N9" s="89"/>
      <c r="O9" s="90" t="s">
        <v>39</v>
      </c>
      <c r="P9" s="88"/>
      <c r="Q9" s="88"/>
      <c r="R9" s="88"/>
      <c r="S9" s="91"/>
    </row>
    <row r="10" spans="1:19" ht="18" customHeight="1">
      <c r="A10" s="92" t="s">
        <v>27</v>
      </c>
      <c r="B10" s="84"/>
      <c r="C10" s="84"/>
      <c r="D10" s="87"/>
      <c r="E10" s="84" t="s">
        <v>33</v>
      </c>
      <c r="F10" s="84"/>
      <c r="G10" s="84"/>
      <c r="H10" s="84"/>
      <c r="I10" s="85"/>
      <c r="J10" s="86" t="s">
        <v>33</v>
      </c>
      <c r="K10" s="84"/>
      <c r="L10" s="84"/>
      <c r="M10" s="84"/>
      <c r="N10" s="85"/>
      <c r="O10" s="86" t="s">
        <v>40</v>
      </c>
      <c r="P10" s="84"/>
      <c r="Q10" s="84"/>
      <c r="R10" s="84"/>
      <c r="S10" s="87"/>
    </row>
    <row r="11" spans="1:19" ht="18" customHeight="1">
      <c r="A11" s="93"/>
      <c r="B11" s="88"/>
      <c r="C11" s="88"/>
      <c r="D11" s="91"/>
      <c r="E11" s="88" t="s">
        <v>37</v>
      </c>
      <c r="F11" s="88"/>
      <c r="G11" s="88"/>
      <c r="H11" s="88"/>
      <c r="I11" s="89"/>
      <c r="J11" s="90" t="s">
        <v>45</v>
      </c>
      <c r="K11" s="88"/>
      <c r="L11" s="88"/>
      <c r="M11" s="88"/>
      <c r="N11" s="89"/>
      <c r="O11" s="90" t="s">
        <v>46</v>
      </c>
      <c r="P11" s="88"/>
      <c r="Q11" s="88"/>
      <c r="R11" s="88"/>
      <c r="S11" s="91"/>
    </row>
    <row r="12" spans="1:20" ht="3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19" ht="18" customHeight="1">
      <c r="A13" s="121" t="s">
        <v>105</v>
      </c>
      <c r="B13" s="119"/>
      <c r="C13" s="119"/>
      <c r="D13" s="120"/>
      <c r="E13" s="121" t="s">
        <v>1</v>
      </c>
      <c r="F13" s="119"/>
      <c r="G13" s="119"/>
      <c r="H13" s="119"/>
      <c r="I13" s="119"/>
      <c r="J13" s="119"/>
      <c r="K13" s="119"/>
      <c r="L13" s="64"/>
      <c r="M13" s="119" t="s">
        <v>0</v>
      </c>
      <c r="N13" s="119"/>
      <c r="O13" s="119"/>
      <c r="P13" s="119"/>
      <c r="Q13" s="119"/>
      <c r="R13" s="119"/>
      <c r="S13" s="120"/>
    </row>
    <row r="14" spans="1:19" ht="18" customHeight="1">
      <c r="A14" s="8">
        <v>1</v>
      </c>
      <c r="B14" s="17">
        <v>0.4479166666666667</v>
      </c>
      <c r="C14" s="7" t="s">
        <v>28</v>
      </c>
      <c r="D14" s="36">
        <v>0.4861111111111111</v>
      </c>
      <c r="E14" s="97" t="str">
        <f>E5</f>
        <v>山形城北高校</v>
      </c>
      <c r="F14" s="98"/>
      <c r="G14" s="98"/>
      <c r="H14" s="7" t="s">
        <v>48</v>
      </c>
      <c r="I14" s="99" t="str">
        <f>J5</f>
        <v>鶴岡中央高校</v>
      </c>
      <c r="J14" s="99"/>
      <c r="K14" s="99"/>
      <c r="L14" s="58"/>
      <c r="M14" s="98" t="str">
        <f>E9</f>
        <v>鶴岡北高校</v>
      </c>
      <c r="N14" s="98"/>
      <c r="O14" s="98"/>
      <c r="P14" s="7" t="s">
        <v>48</v>
      </c>
      <c r="Q14" s="99" t="str">
        <f>J9</f>
        <v>東北高校</v>
      </c>
      <c r="R14" s="99"/>
      <c r="S14" s="123"/>
    </row>
    <row r="15" spans="1:19" ht="18" customHeight="1">
      <c r="A15" s="9">
        <v>2</v>
      </c>
      <c r="B15" s="11">
        <v>0.4930555555555556</v>
      </c>
      <c r="C15" s="12" t="s">
        <v>28</v>
      </c>
      <c r="D15" s="37">
        <v>0.53125</v>
      </c>
      <c r="E15" s="94" t="str">
        <f>E7</f>
        <v>羽黒高校</v>
      </c>
      <c r="F15" s="95"/>
      <c r="G15" s="95"/>
      <c r="H15" s="12" t="s">
        <v>48</v>
      </c>
      <c r="I15" s="96" t="str">
        <f>J7</f>
        <v>米沢中央高校</v>
      </c>
      <c r="J15" s="96"/>
      <c r="K15" s="96"/>
      <c r="L15" s="58"/>
      <c r="M15" s="95" t="str">
        <f>E11</f>
        <v>山形西高校</v>
      </c>
      <c r="N15" s="95"/>
      <c r="O15" s="95"/>
      <c r="P15" s="12" t="s">
        <v>48</v>
      </c>
      <c r="Q15" s="96" t="str">
        <f>J11</f>
        <v>酒田中央高校</v>
      </c>
      <c r="R15" s="96"/>
      <c r="S15" s="122"/>
    </row>
    <row r="16" spans="1:19" ht="18" customHeight="1">
      <c r="A16" s="9">
        <v>3</v>
      </c>
      <c r="B16" s="11">
        <v>0.5381944444444444</v>
      </c>
      <c r="C16" s="12" t="s">
        <v>29</v>
      </c>
      <c r="D16" s="37">
        <v>0.576388888888889</v>
      </c>
      <c r="E16" s="94" t="str">
        <f>J5</f>
        <v>鶴岡中央高校</v>
      </c>
      <c r="F16" s="95"/>
      <c r="G16" s="95"/>
      <c r="H16" s="12" t="s">
        <v>48</v>
      </c>
      <c r="I16" s="96" t="str">
        <f>O5</f>
        <v>富岡高校</v>
      </c>
      <c r="J16" s="96"/>
      <c r="K16" s="96"/>
      <c r="L16" s="58"/>
      <c r="M16" s="95" t="str">
        <f>J9</f>
        <v>東北高校</v>
      </c>
      <c r="N16" s="95"/>
      <c r="O16" s="95"/>
      <c r="P16" s="12" t="s">
        <v>48</v>
      </c>
      <c r="Q16" s="96" t="str">
        <f>O9</f>
        <v>尚絅学院高校</v>
      </c>
      <c r="R16" s="96"/>
      <c r="S16" s="122"/>
    </row>
    <row r="17" spans="1:19" ht="18" customHeight="1">
      <c r="A17" s="9">
        <v>4</v>
      </c>
      <c r="B17" s="11">
        <v>0.5833333333333334</v>
      </c>
      <c r="C17" s="12" t="s">
        <v>28</v>
      </c>
      <c r="D17" s="37">
        <v>0.6215277777777778</v>
      </c>
      <c r="E17" s="94" t="str">
        <f>J7</f>
        <v>米沢中央高校</v>
      </c>
      <c r="F17" s="95"/>
      <c r="G17" s="95"/>
      <c r="H17" s="12" t="s">
        <v>48</v>
      </c>
      <c r="I17" s="96" t="str">
        <f>O7</f>
        <v>釜石高校</v>
      </c>
      <c r="J17" s="96"/>
      <c r="K17" s="96"/>
      <c r="L17" s="58"/>
      <c r="M17" s="95" t="str">
        <f>J11</f>
        <v>酒田中央高校</v>
      </c>
      <c r="N17" s="95"/>
      <c r="O17" s="95"/>
      <c r="P17" s="12" t="s">
        <v>48</v>
      </c>
      <c r="Q17" s="96" t="str">
        <f>O11</f>
        <v>花北青雲高校</v>
      </c>
      <c r="R17" s="96"/>
      <c r="S17" s="122"/>
    </row>
    <row r="18" spans="1:19" ht="18" customHeight="1">
      <c r="A18" s="9">
        <v>5</v>
      </c>
      <c r="B18" s="11">
        <v>0.6284722222222222</v>
      </c>
      <c r="C18" s="12" t="s">
        <v>29</v>
      </c>
      <c r="D18" s="37">
        <v>0.6666666666666666</v>
      </c>
      <c r="E18" s="94" t="str">
        <f>O5</f>
        <v>富岡高校</v>
      </c>
      <c r="F18" s="95"/>
      <c r="G18" s="95"/>
      <c r="H18" s="12" t="s">
        <v>48</v>
      </c>
      <c r="I18" s="96" t="str">
        <f>E5</f>
        <v>山形城北高校</v>
      </c>
      <c r="J18" s="96"/>
      <c r="K18" s="96"/>
      <c r="L18" s="58"/>
      <c r="M18" s="95" t="str">
        <f>O9</f>
        <v>尚絅学院高校</v>
      </c>
      <c r="N18" s="95"/>
      <c r="O18" s="95"/>
      <c r="P18" s="12" t="s">
        <v>48</v>
      </c>
      <c r="Q18" s="96" t="str">
        <f>E9</f>
        <v>鶴岡北高校</v>
      </c>
      <c r="R18" s="96"/>
      <c r="S18" s="122"/>
    </row>
    <row r="19" spans="1:19" ht="18" customHeight="1">
      <c r="A19" s="10">
        <v>6</v>
      </c>
      <c r="B19" s="13">
        <v>0.6736111111111112</v>
      </c>
      <c r="C19" s="14" t="s">
        <v>28</v>
      </c>
      <c r="D19" s="38">
        <v>0.7118055555555555</v>
      </c>
      <c r="E19" s="100" t="str">
        <f>O7</f>
        <v>釜石高校</v>
      </c>
      <c r="F19" s="101"/>
      <c r="G19" s="101"/>
      <c r="H19" s="14" t="s">
        <v>48</v>
      </c>
      <c r="I19" s="102" t="str">
        <f>E7</f>
        <v>羽黒高校</v>
      </c>
      <c r="J19" s="102"/>
      <c r="K19" s="102"/>
      <c r="L19" s="59"/>
      <c r="M19" s="101" t="str">
        <f>O11</f>
        <v>花北青雲高校</v>
      </c>
      <c r="N19" s="101"/>
      <c r="O19" s="101"/>
      <c r="P19" s="14" t="s">
        <v>48</v>
      </c>
      <c r="Q19" s="102" t="str">
        <f>E11</f>
        <v>山形西高校</v>
      </c>
      <c r="R19" s="102"/>
      <c r="S19" s="124"/>
    </row>
    <row r="20" spans="1:24" ht="3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19" ht="18" customHeight="1">
      <c r="A21" s="103" t="s">
        <v>30</v>
      </c>
      <c r="B21" s="104"/>
      <c r="C21" s="104"/>
      <c r="D21" s="105"/>
      <c r="E21" s="114" t="str">
        <f>A22</f>
        <v>山形城北高校</v>
      </c>
      <c r="F21" s="115"/>
      <c r="G21" s="115"/>
      <c r="H21" s="115" t="str">
        <f>A23</f>
        <v>鶴岡中央高校</v>
      </c>
      <c r="I21" s="115"/>
      <c r="J21" s="115"/>
      <c r="K21" s="115" t="str">
        <f>A24</f>
        <v>富岡高校</v>
      </c>
      <c r="L21" s="115"/>
      <c r="M21" s="116"/>
      <c r="N21" s="60" t="s">
        <v>5</v>
      </c>
      <c r="O21" s="117" t="s">
        <v>31</v>
      </c>
      <c r="P21" s="118"/>
      <c r="Q21" s="118"/>
      <c r="R21" s="40" t="s">
        <v>49</v>
      </c>
      <c r="S21" s="41" t="s">
        <v>6</v>
      </c>
    </row>
    <row r="22" spans="1:19" ht="18" customHeight="1">
      <c r="A22" s="83" t="str">
        <f>E5</f>
        <v>山形城北高校</v>
      </c>
      <c r="B22" s="78"/>
      <c r="C22" s="78"/>
      <c r="D22" s="106"/>
      <c r="E22" s="110"/>
      <c r="F22" s="111"/>
      <c r="G22" s="111"/>
      <c r="H22" s="26">
        <v>1</v>
      </c>
      <c r="I22" s="27" t="s">
        <v>32</v>
      </c>
      <c r="J22" s="28">
        <v>0</v>
      </c>
      <c r="K22" s="26">
        <v>0</v>
      </c>
      <c r="L22" s="27" t="s">
        <v>32</v>
      </c>
      <c r="M22" s="62">
        <v>5</v>
      </c>
      <c r="N22" s="61">
        <v>3</v>
      </c>
      <c r="O22" s="42">
        <f>H22+K22</f>
        <v>1</v>
      </c>
      <c r="P22" s="23" t="s">
        <v>108</v>
      </c>
      <c r="Q22" s="43">
        <f>J22+M22</f>
        <v>5</v>
      </c>
      <c r="R22" s="44">
        <f>O22-Q22</f>
        <v>-4</v>
      </c>
      <c r="S22" s="45">
        <v>2</v>
      </c>
    </row>
    <row r="23" spans="1:19" ht="18" customHeight="1">
      <c r="A23" s="79" t="str">
        <f>J5</f>
        <v>鶴岡中央高校</v>
      </c>
      <c r="B23" s="80"/>
      <c r="C23" s="80"/>
      <c r="D23" s="81"/>
      <c r="E23" s="29">
        <v>0</v>
      </c>
      <c r="F23" s="30" t="s">
        <v>32</v>
      </c>
      <c r="G23" s="30">
        <v>1</v>
      </c>
      <c r="H23" s="82"/>
      <c r="I23" s="82"/>
      <c r="J23" s="82"/>
      <c r="K23" s="31">
        <v>0</v>
      </c>
      <c r="L23" s="30" t="s">
        <v>32</v>
      </c>
      <c r="M23" s="63">
        <v>8</v>
      </c>
      <c r="N23" s="48">
        <v>0</v>
      </c>
      <c r="O23" s="46">
        <f>E23+K23</f>
        <v>0</v>
      </c>
      <c r="P23" s="47" t="s">
        <v>108</v>
      </c>
      <c r="Q23" s="48">
        <f>G23+M23</f>
        <v>9</v>
      </c>
      <c r="R23" s="49">
        <f>O23-Q23</f>
        <v>-9</v>
      </c>
      <c r="S23" s="50">
        <v>3</v>
      </c>
    </row>
    <row r="24" spans="1:19" ht="18" customHeight="1">
      <c r="A24" s="107" t="str">
        <f>O5</f>
        <v>富岡高校</v>
      </c>
      <c r="B24" s="108"/>
      <c r="C24" s="108"/>
      <c r="D24" s="109"/>
      <c r="E24" s="32">
        <v>5</v>
      </c>
      <c r="F24" s="33" t="s">
        <v>32</v>
      </c>
      <c r="G24" s="34">
        <v>0</v>
      </c>
      <c r="H24" s="35">
        <v>8</v>
      </c>
      <c r="I24" s="33" t="s">
        <v>32</v>
      </c>
      <c r="J24" s="34">
        <v>0</v>
      </c>
      <c r="K24" s="112"/>
      <c r="L24" s="112"/>
      <c r="M24" s="113"/>
      <c r="N24" s="52">
        <v>6</v>
      </c>
      <c r="O24" s="25">
        <f>E24+H24</f>
        <v>13</v>
      </c>
      <c r="P24" s="51" t="s">
        <v>108</v>
      </c>
      <c r="Q24" s="52">
        <f>G24+J24</f>
        <v>0</v>
      </c>
      <c r="R24" s="24">
        <f>O24-Q24</f>
        <v>13</v>
      </c>
      <c r="S24" s="53">
        <v>1</v>
      </c>
    </row>
    <row r="25" spans="1:19" ht="18" customHeight="1">
      <c r="A25" s="16"/>
      <c r="B25" s="16"/>
      <c r="C25" s="16"/>
      <c r="D25" s="16"/>
      <c r="E25" s="22"/>
      <c r="F25" s="22"/>
      <c r="G25" s="22"/>
      <c r="H25" s="22"/>
      <c r="I25" s="22"/>
      <c r="J25" s="22"/>
      <c r="K25" s="22"/>
      <c r="L25" s="22"/>
      <c r="M25" s="22"/>
      <c r="N25" s="15"/>
      <c r="O25" s="15"/>
      <c r="P25" s="15"/>
      <c r="Q25" s="15"/>
      <c r="R25" s="15"/>
      <c r="S25" s="15"/>
    </row>
    <row r="26" spans="1:19" ht="18" customHeight="1">
      <c r="A26" s="103" t="s">
        <v>7</v>
      </c>
      <c r="B26" s="104"/>
      <c r="C26" s="104"/>
      <c r="D26" s="105"/>
      <c r="E26" s="114" t="str">
        <f>A27</f>
        <v>羽黒高校</v>
      </c>
      <c r="F26" s="115"/>
      <c r="G26" s="115"/>
      <c r="H26" s="115" t="str">
        <f>A28</f>
        <v>米沢中央高校</v>
      </c>
      <c r="I26" s="115"/>
      <c r="J26" s="115"/>
      <c r="K26" s="115" t="str">
        <f>A29</f>
        <v>釜石高校</v>
      </c>
      <c r="L26" s="115"/>
      <c r="M26" s="116"/>
      <c r="N26" s="60" t="s">
        <v>5</v>
      </c>
      <c r="O26" s="117" t="s">
        <v>31</v>
      </c>
      <c r="P26" s="118"/>
      <c r="Q26" s="118"/>
      <c r="R26" s="40" t="s">
        <v>49</v>
      </c>
      <c r="S26" s="41" t="s">
        <v>6</v>
      </c>
    </row>
    <row r="27" spans="1:19" ht="18" customHeight="1">
      <c r="A27" s="83" t="str">
        <f>E7</f>
        <v>羽黒高校</v>
      </c>
      <c r="B27" s="78"/>
      <c r="C27" s="78"/>
      <c r="D27" s="106"/>
      <c r="E27" s="110"/>
      <c r="F27" s="111"/>
      <c r="G27" s="111"/>
      <c r="H27" s="26">
        <v>5</v>
      </c>
      <c r="I27" s="27" t="s">
        <v>32</v>
      </c>
      <c r="J27" s="28">
        <v>0</v>
      </c>
      <c r="K27" s="26">
        <v>11</v>
      </c>
      <c r="L27" s="27" t="s">
        <v>32</v>
      </c>
      <c r="M27" s="62">
        <v>0</v>
      </c>
      <c r="N27" s="61">
        <v>6</v>
      </c>
      <c r="O27" s="42">
        <f>H27+K27</f>
        <v>16</v>
      </c>
      <c r="P27" s="23" t="s">
        <v>108</v>
      </c>
      <c r="Q27" s="43">
        <f>J27+M27</f>
        <v>0</v>
      </c>
      <c r="R27" s="44">
        <f>O27-Q27</f>
        <v>16</v>
      </c>
      <c r="S27" s="45">
        <v>1</v>
      </c>
    </row>
    <row r="28" spans="1:19" ht="18" customHeight="1">
      <c r="A28" s="79" t="str">
        <f>J7</f>
        <v>米沢中央高校</v>
      </c>
      <c r="B28" s="80"/>
      <c r="C28" s="80"/>
      <c r="D28" s="81"/>
      <c r="E28" s="29">
        <v>0</v>
      </c>
      <c r="F28" s="30" t="s">
        <v>32</v>
      </c>
      <c r="G28" s="30">
        <v>5</v>
      </c>
      <c r="H28" s="82"/>
      <c r="I28" s="82"/>
      <c r="J28" s="82"/>
      <c r="K28" s="31">
        <v>5</v>
      </c>
      <c r="L28" s="30" t="s">
        <v>32</v>
      </c>
      <c r="M28" s="63">
        <v>0</v>
      </c>
      <c r="N28" s="48">
        <v>3</v>
      </c>
      <c r="O28" s="46">
        <f>E28+K28</f>
        <v>5</v>
      </c>
      <c r="P28" s="47" t="s">
        <v>108</v>
      </c>
      <c r="Q28" s="48">
        <f>G28+M28</f>
        <v>5</v>
      </c>
      <c r="R28" s="49">
        <f>O28-Q28</f>
        <v>0</v>
      </c>
      <c r="S28" s="50">
        <v>2</v>
      </c>
    </row>
    <row r="29" spans="1:19" ht="18" customHeight="1">
      <c r="A29" s="107" t="str">
        <f>O7</f>
        <v>釜石高校</v>
      </c>
      <c r="B29" s="108"/>
      <c r="C29" s="108"/>
      <c r="D29" s="109"/>
      <c r="E29" s="32">
        <v>0</v>
      </c>
      <c r="F29" s="33" t="s">
        <v>32</v>
      </c>
      <c r="G29" s="34">
        <v>11</v>
      </c>
      <c r="H29" s="35">
        <v>0</v>
      </c>
      <c r="I29" s="33" t="s">
        <v>32</v>
      </c>
      <c r="J29" s="34">
        <v>5</v>
      </c>
      <c r="K29" s="112"/>
      <c r="L29" s="112"/>
      <c r="M29" s="113"/>
      <c r="N29" s="52">
        <v>0</v>
      </c>
      <c r="O29" s="25">
        <f>E29+H29</f>
        <v>0</v>
      </c>
      <c r="P29" s="51" t="s">
        <v>108</v>
      </c>
      <c r="Q29" s="52">
        <f>G29+J29</f>
        <v>16</v>
      </c>
      <c r="R29" s="24">
        <f>O29-Q29</f>
        <v>-16</v>
      </c>
      <c r="S29" s="53">
        <v>3</v>
      </c>
    </row>
    <row r="30" spans="1:19" ht="18" customHeight="1">
      <c r="A30" s="16"/>
      <c r="B30" s="16"/>
      <c r="C30" s="16"/>
      <c r="D30" s="16"/>
      <c r="E30" s="22"/>
      <c r="F30" s="22"/>
      <c r="G30" s="22"/>
      <c r="H30" s="22"/>
      <c r="I30" s="22"/>
      <c r="J30" s="22"/>
      <c r="K30" s="22"/>
      <c r="L30" s="22"/>
      <c r="M30" s="22"/>
      <c r="N30" s="15"/>
      <c r="O30" s="15"/>
      <c r="P30" s="15"/>
      <c r="Q30" s="15"/>
      <c r="R30" s="15"/>
      <c r="S30" s="54"/>
    </row>
    <row r="31" spans="1:19" ht="18" customHeight="1">
      <c r="A31" s="103" t="s">
        <v>8</v>
      </c>
      <c r="B31" s="104"/>
      <c r="C31" s="104"/>
      <c r="D31" s="105"/>
      <c r="E31" s="114" t="str">
        <f>A32</f>
        <v>鶴岡北高校</v>
      </c>
      <c r="F31" s="115"/>
      <c r="G31" s="115"/>
      <c r="H31" s="115" t="str">
        <f>A33</f>
        <v>東北高校</v>
      </c>
      <c r="I31" s="115"/>
      <c r="J31" s="115"/>
      <c r="K31" s="115" t="str">
        <f>A34</f>
        <v>尚絅学院高校</v>
      </c>
      <c r="L31" s="115"/>
      <c r="M31" s="116"/>
      <c r="N31" s="60" t="s">
        <v>5</v>
      </c>
      <c r="O31" s="117" t="s">
        <v>31</v>
      </c>
      <c r="P31" s="118"/>
      <c r="Q31" s="118"/>
      <c r="R31" s="40" t="s">
        <v>49</v>
      </c>
      <c r="S31" s="41" t="s">
        <v>6</v>
      </c>
    </row>
    <row r="32" spans="1:19" ht="18" customHeight="1">
      <c r="A32" s="83" t="str">
        <f>E9</f>
        <v>鶴岡北高校</v>
      </c>
      <c r="B32" s="78"/>
      <c r="C32" s="78"/>
      <c r="D32" s="106"/>
      <c r="E32" s="110"/>
      <c r="F32" s="111"/>
      <c r="G32" s="111"/>
      <c r="H32" s="26">
        <v>0</v>
      </c>
      <c r="I32" s="27" t="s">
        <v>32</v>
      </c>
      <c r="J32" s="28">
        <v>4</v>
      </c>
      <c r="K32" s="26">
        <v>5</v>
      </c>
      <c r="L32" s="27" t="s">
        <v>32</v>
      </c>
      <c r="M32" s="62">
        <v>0</v>
      </c>
      <c r="N32" s="61">
        <v>3</v>
      </c>
      <c r="O32" s="42">
        <f>H32+K32</f>
        <v>5</v>
      </c>
      <c r="P32" s="23" t="s">
        <v>108</v>
      </c>
      <c r="Q32" s="43">
        <f>J32+M32</f>
        <v>4</v>
      </c>
      <c r="R32" s="44">
        <f>O32-Q32</f>
        <v>1</v>
      </c>
      <c r="S32" s="45">
        <v>2</v>
      </c>
    </row>
    <row r="33" spans="1:19" ht="18" customHeight="1">
      <c r="A33" s="79" t="str">
        <f>J9</f>
        <v>東北高校</v>
      </c>
      <c r="B33" s="80"/>
      <c r="C33" s="80"/>
      <c r="D33" s="81"/>
      <c r="E33" s="29">
        <v>4</v>
      </c>
      <c r="F33" s="30" t="s">
        <v>32</v>
      </c>
      <c r="G33" s="30">
        <v>0</v>
      </c>
      <c r="H33" s="82"/>
      <c r="I33" s="82"/>
      <c r="J33" s="82"/>
      <c r="K33" s="31">
        <v>3</v>
      </c>
      <c r="L33" s="30" t="s">
        <v>32</v>
      </c>
      <c r="M33" s="63">
        <v>1</v>
      </c>
      <c r="N33" s="48">
        <v>6</v>
      </c>
      <c r="O33" s="46">
        <f>E33+K33</f>
        <v>7</v>
      </c>
      <c r="P33" s="47" t="s">
        <v>108</v>
      </c>
      <c r="Q33" s="48">
        <f>G33+M33</f>
        <v>1</v>
      </c>
      <c r="R33" s="49">
        <f>O33-Q33</f>
        <v>6</v>
      </c>
      <c r="S33" s="50">
        <v>1</v>
      </c>
    </row>
    <row r="34" spans="1:19" ht="18" customHeight="1">
      <c r="A34" s="107" t="str">
        <f>O9</f>
        <v>尚絅学院高校</v>
      </c>
      <c r="B34" s="108"/>
      <c r="C34" s="108"/>
      <c r="D34" s="109"/>
      <c r="E34" s="32">
        <v>0</v>
      </c>
      <c r="F34" s="33" t="s">
        <v>109</v>
      </c>
      <c r="G34" s="34">
        <v>5</v>
      </c>
      <c r="H34" s="35">
        <v>1</v>
      </c>
      <c r="I34" s="33" t="s">
        <v>32</v>
      </c>
      <c r="J34" s="34">
        <v>3</v>
      </c>
      <c r="K34" s="112"/>
      <c r="L34" s="112"/>
      <c r="M34" s="113"/>
      <c r="N34" s="52">
        <v>0</v>
      </c>
      <c r="O34" s="25">
        <f>E34+H34</f>
        <v>1</v>
      </c>
      <c r="P34" s="51" t="s">
        <v>108</v>
      </c>
      <c r="Q34" s="52">
        <f>G34+J34</f>
        <v>8</v>
      </c>
      <c r="R34" s="24">
        <f>O34-Q34</f>
        <v>-7</v>
      </c>
      <c r="S34" s="53">
        <v>3</v>
      </c>
    </row>
    <row r="35" spans="1:19" ht="18" customHeight="1">
      <c r="A35" s="16"/>
      <c r="B35" s="16"/>
      <c r="C35" s="16"/>
      <c r="D35" s="16"/>
      <c r="E35" s="22"/>
      <c r="F35" s="22"/>
      <c r="G35" s="22"/>
      <c r="H35" s="22"/>
      <c r="I35" s="22"/>
      <c r="J35" s="22"/>
      <c r="K35" s="22"/>
      <c r="L35" s="22"/>
      <c r="M35" s="22"/>
      <c r="N35" s="54"/>
      <c r="O35" s="15"/>
      <c r="P35" s="15"/>
      <c r="Q35" s="15"/>
      <c r="R35" s="15"/>
      <c r="S35" s="54"/>
    </row>
    <row r="36" spans="1:19" ht="18" customHeight="1">
      <c r="A36" s="103" t="s">
        <v>9</v>
      </c>
      <c r="B36" s="104"/>
      <c r="C36" s="104"/>
      <c r="D36" s="105"/>
      <c r="E36" s="114" t="str">
        <f>A37</f>
        <v>山形西高校</v>
      </c>
      <c r="F36" s="115"/>
      <c r="G36" s="115"/>
      <c r="H36" s="115" t="str">
        <f>A38</f>
        <v>酒田中央高校</v>
      </c>
      <c r="I36" s="115"/>
      <c r="J36" s="115"/>
      <c r="K36" s="115" t="str">
        <f>A39</f>
        <v>花北青雲高校</v>
      </c>
      <c r="L36" s="115"/>
      <c r="M36" s="116"/>
      <c r="N36" s="60" t="s">
        <v>5</v>
      </c>
      <c r="O36" s="117" t="s">
        <v>31</v>
      </c>
      <c r="P36" s="118"/>
      <c r="Q36" s="118"/>
      <c r="R36" s="40" t="s">
        <v>49</v>
      </c>
      <c r="S36" s="41" t="s">
        <v>6</v>
      </c>
    </row>
    <row r="37" spans="1:19" ht="18" customHeight="1">
      <c r="A37" s="83" t="str">
        <f>E11</f>
        <v>山形西高校</v>
      </c>
      <c r="B37" s="78"/>
      <c r="C37" s="78"/>
      <c r="D37" s="106"/>
      <c r="E37" s="110"/>
      <c r="F37" s="111"/>
      <c r="G37" s="111"/>
      <c r="H37" s="26">
        <v>5</v>
      </c>
      <c r="I37" s="27" t="s">
        <v>32</v>
      </c>
      <c r="J37" s="28">
        <v>0</v>
      </c>
      <c r="K37" s="26">
        <v>7</v>
      </c>
      <c r="L37" s="27" t="s">
        <v>32</v>
      </c>
      <c r="M37" s="62">
        <v>0</v>
      </c>
      <c r="N37" s="61">
        <v>6</v>
      </c>
      <c r="O37" s="42">
        <f>H37+K37</f>
        <v>12</v>
      </c>
      <c r="P37" s="23" t="s">
        <v>108</v>
      </c>
      <c r="Q37" s="43">
        <f>J37+M37</f>
        <v>0</v>
      </c>
      <c r="R37" s="44">
        <f>O37-Q37</f>
        <v>12</v>
      </c>
      <c r="S37" s="45">
        <v>1</v>
      </c>
    </row>
    <row r="38" spans="1:19" ht="18" customHeight="1">
      <c r="A38" s="79" t="str">
        <f>J11</f>
        <v>酒田中央高校</v>
      </c>
      <c r="B38" s="80"/>
      <c r="C38" s="80"/>
      <c r="D38" s="81"/>
      <c r="E38" s="29">
        <v>0</v>
      </c>
      <c r="F38" s="30" t="s">
        <v>32</v>
      </c>
      <c r="G38" s="30">
        <v>5</v>
      </c>
      <c r="H38" s="82"/>
      <c r="I38" s="82"/>
      <c r="J38" s="82"/>
      <c r="K38" s="31">
        <v>0</v>
      </c>
      <c r="L38" s="30" t="s">
        <v>32</v>
      </c>
      <c r="M38" s="63">
        <v>0</v>
      </c>
      <c r="N38" s="48">
        <v>1</v>
      </c>
      <c r="O38" s="46">
        <f>E38+K38</f>
        <v>0</v>
      </c>
      <c r="P38" s="47" t="s">
        <v>108</v>
      </c>
      <c r="Q38" s="48">
        <f>G38+M38</f>
        <v>5</v>
      </c>
      <c r="R38" s="49">
        <f>O38-Q38</f>
        <v>-5</v>
      </c>
      <c r="S38" s="50">
        <v>2</v>
      </c>
    </row>
    <row r="39" spans="1:19" ht="18" customHeight="1">
      <c r="A39" s="107" t="str">
        <f>O11</f>
        <v>花北青雲高校</v>
      </c>
      <c r="B39" s="108"/>
      <c r="C39" s="108"/>
      <c r="D39" s="109"/>
      <c r="E39" s="32">
        <v>0</v>
      </c>
      <c r="F39" s="33" t="s">
        <v>32</v>
      </c>
      <c r="G39" s="34">
        <v>7</v>
      </c>
      <c r="H39" s="35">
        <v>0</v>
      </c>
      <c r="I39" s="33" t="s">
        <v>32</v>
      </c>
      <c r="J39" s="34">
        <v>0</v>
      </c>
      <c r="K39" s="112"/>
      <c r="L39" s="112"/>
      <c r="M39" s="113"/>
      <c r="N39" s="52">
        <v>1</v>
      </c>
      <c r="O39" s="25">
        <f>E39+H39</f>
        <v>0</v>
      </c>
      <c r="P39" s="51" t="s">
        <v>108</v>
      </c>
      <c r="Q39" s="52">
        <f>G39+J39</f>
        <v>7</v>
      </c>
      <c r="R39" s="24">
        <f>O39-Q39</f>
        <v>-7</v>
      </c>
      <c r="S39" s="53">
        <v>3</v>
      </c>
    </row>
    <row r="40" spans="1:24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</sheetData>
  <mergeCells count="100">
    <mergeCell ref="A13:D13"/>
    <mergeCell ref="Q19:S19"/>
    <mergeCell ref="A1:S1"/>
    <mergeCell ref="Q17:S17"/>
    <mergeCell ref="E18:G18"/>
    <mergeCell ref="I18:K18"/>
    <mergeCell ref="M18:O18"/>
    <mergeCell ref="Q18:S18"/>
    <mergeCell ref="Q15:S15"/>
    <mergeCell ref="E16:G16"/>
    <mergeCell ref="I16:K16"/>
    <mergeCell ref="M16:O16"/>
    <mergeCell ref="Q16:S16"/>
    <mergeCell ref="Q14:S14"/>
    <mergeCell ref="M13:S13"/>
    <mergeCell ref="E13:K13"/>
    <mergeCell ref="A39:D39"/>
    <mergeCell ref="K39:M39"/>
    <mergeCell ref="A38:D38"/>
    <mergeCell ref="H38:J38"/>
    <mergeCell ref="A37:D37"/>
    <mergeCell ref="E37:G37"/>
    <mergeCell ref="O36:Q36"/>
    <mergeCell ref="A36:D36"/>
    <mergeCell ref="E36:G36"/>
    <mergeCell ref="H36:J36"/>
    <mergeCell ref="K36:M36"/>
    <mergeCell ref="A34:D34"/>
    <mergeCell ref="K34:M34"/>
    <mergeCell ref="A33:D33"/>
    <mergeCell ref="H33:J33"/>
    <mergeCell ref="A32:D32"/>
    <mergeCell ref="E32:G32"/>
    <mergeCell ref="O31:Q31"/>
    <mergeCell ref="A31:D31"/>
    <mergeCell ref="E31:G31"/>
    <mergeCell ref="H31:J31"/>
    <mergeCell ref="K31:M31"/>
    <mergeCell ref="O21:Q21"/>
    <mergeCell ref="A29:D29"/>
    <mergeCell ref="K29:M29"/>
    <mergeCell ref="A26:D26"/>
    <mergeCell ref="E26:G26"/>
    <mergeCell ref="H26:J26"/>
    <mergeCell ref="K26:M26"/>
    <mergeCell ref="O26:Q26"/>
    <mergeCell ref="E22:G22"/>
    <mergeCell ref="A27:D27"/>
    <mergeCell ref="K24:M24"/>
    <mergeCell ref="E21:G21"/>
    <mergeCell ref="H21:J21"/>
    <mergeCell ref="K21:M21"/>
    <mergeCell ref="A21:D21"/>
    <mergeCell ref="A28:D28"/>
    <mergeCell ref="H28:J28"/>
    <mergeCell ref="A22:D22"/>
    <mergeCell ref="A23:D23"/>
    <mergeCell ref="A24:D24"/>
    <mergeCell ref="E27:G27"/>
    <mergeCell ref="H23:J23"/>
    <mergeCell ref="O10:S10"/>
    <mergeCell ref="E11:I11"/>
    <mergeCell ref="J11:N11"/>
    <mergeCell ref="O11:S11"/>
    <mergeCell ref="E10:I10"/>
    <mergeCell ref="J10:N10"/>
    <mergeCell ref="O8:S8"/>
    <mergeCell ref="E9:I9"/>
    <mergeCell ref="J9:N9"/>
    <mergeCell ref="O9:S9"/>
    <mergeCell ref="E8:I8"/>
    <mergeCell ref="J8:N8"/>
    <mergeCell ref="E7:I7"/>
    <mergeCell ref="J7:N7"/>
    <mergeCell ref="O7:S7"/>
    <mergeCell ref="J6:N6"/>
    <mergeCell ref="E19:G19"/>
    <mergeCell ref="I19:K19"/>
    <mergeCell ref="M19:O19"/>
    <mergeCell ref="E17:G17"/>
    <mergeCell ref="I17:K17"/>
    <mergeCell ref="M17:O17"/>
    <mergeCell ref="E15:G15"/>
    <mergeCell ref="I15:K15"/>
    <mergeCell ref="M15:O15"/>
    <mergeCell ref="E14:G14"/>
    <mergeCell ref="I14:K14"/>
    <mergeCell ref="M14:O14"/>
    <mergeCell ref="A4:D5"/>
    <mergeCell ref="A6:D7"/>
    <mergeCell ref="A8:D9"/>
    <mergeCell ref="A10:D11"/>
    <mergeCell ref="E4:I4"/>
    <mergeCell ref="J4:N4"/>
    <mergeCell ref="E6:I6"/>
    <mergeCell ref="O4:S4"/>
    <mergeCell ref="E5:I5"/>
    <mergeCell ref="J5:N5"/>
    <mergeCell ref="O5:S5"/>
    <mergeCell ref="O6:S6"/>
  </mergeCells>
  <printOptions horizontalCentered="1" verticalCentered="1"/>
  <pageMargins left="0.59" right="0.5511811023622047" top="0.7" bottom="0.4330708661417323" header="0.63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workbookViewId="0" topLeftCell="A12">
      <selection activeCell="P58" sqref="P58"/>
    </sheetView>
  </sheetViews>
  <sheetFormatPr defaultColWidth="9.00390625" defaultRowHeight="13.5"/>
  <cols>
    <col min="1" max="1" width="3.25390625" style="0" customWidth="1"/>
    <col min="2" max="2" width="5.625" style="0" customWidth="1"/>
    <col min="3" max="3" width="3.875" style="0" customWidth="1"/>
    <col min="4" max="4" width="5.625" style="0" customWidth="1"/>
    <col min="5" max="19" width="4.125" style="0" customWidth="1"/>
    <col min="20" max="24" width="3.25390625" style="0" customWidth="1"/>
  </cols>
  <sheetData>
    <row r="1" spans="1:24" ht="30" customHeight="1">
      <c r="A1" s="15" t="s">
        <v>4</v>
      </c>
      <c r="B1" s="2"/>
      <c r="C1" s="2"/>
      <c r="D1" s="2"/>
      <c r="E1" s="2" t="s">
        <v>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18" ht="18" customHeight="1">
      <c r="A2" s="126" t="s">
        <v>107</v>
      </c>
      <c r="B2" s="127"/>
      <c r="C2" s="127"/>
      <c r="D2" s="128"/>
      <c r="E2" s="164" t="s">
        <v>47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75"/>
    </row>
    <row r="3" spans="1:18" ht="18" customHeight="1">
      <c r="A3" s="129"/>
      <c r="B3" s="130"/>
      <c r="C3" s="130"/>
      <c r="D3" s="131"/>
      <c r="E3" s="178" t="s">
        <v>1</v>
      </c>
      <c r="F3" s="135"/>
      <c r="G3" s="135"/>
      <c r="H3" s="135"/>
      <c r="I3" s="135"/>
      <c r="J3" s="135"/>
      <c r="K3" s="179"/>
      <c r="L3" s="180" t="s">
        <v>0</v>
      </c>
      <c r="M3" s="181"/>
      <c r="N3" s="181"/>
      <c r="O3" s="181"/>
      <c r="P3" s="181"/>
      <c r="Q3" s="181"/>
      <c r="R3" s="182"/>
    </row>
    <row r="4" spans="1:18" ht="18" customHeight="1">
      <c r="A4" s="139">
        <v>1</v>
      </c>
      <c r="B4" s="140">
        <v>0.3958333333333333</v>
      </c>
      <c r="C4" s="142" t="s">
        <v>10</v>
      </c>
      <c r="D4" s="143">
        <v>0.43402777777777773</v>
      </c>
      <c r="E4" s="164" t="s">
        <v>77</v>
      </c>
      <c r="F4" s="142"/>
      <c r="G4" s="142"/>
      <c r="H4" s="57" t="s">
        <v>78</v>
      </c>
      <c r="I4" s="142" t="s">
        <v>79</v>
      </c>
      <c r="J4" s="142"/>
      <c r="K4" s="163"/>
      <c r="L4" s="176" t="s">
        <v>80</v>
      </c>
      <c r="M4" s="142"/>
      <c r="N4" s="142"/>
      <c r="O4" s="57" t="s">
        <v>81</v>
      </c>
      <c r="P4" s="142" t="s">
        <v>82</v>
      </c>
      <c r="Q4" s="142"/>
      <c r="R4" s="175"/>
    </row>
    <row r="5" spans="1:18" ht="18" customHeight="1">
      <c r="A5" s="132"/>
      <c r="B5" s="141"/>
      <c r="C5" s="136"/>
      <c r="D5" s="138"/>
      <c r="E5" s="156" t="s">
        <v>110</v>
      </c>
      <c r="F5" s="136"/>
      <c r="G5" s="136"/>
      <c r="H5" s="56" t="s">
        <v>83</v>
      </c>
      <c r="I5" s="136" t="s">
        <v>111</v>
      </c>
      <c r="J5" s="136"/>
      <c r="K5" s="157"/>
      <c r="L5" s="184" t="s">
        <v>112</v>
      </c>
      <c r="M5" s="183"/>
      <c r="N5" s="183"/>
      <c r="O5" s="56" t="s">
        <v>83</v>
      </c>
      <c r="P5" s="136" t="s">
        <v>113</v>
      </c>
      <c r="Q5" s="136"/>
      <c r="R5" s="177"/>
    </row>
    <row r="6" spans="1:18" ht="18" customHeight="1">
      <c r="A6" s="144">
        <v>2</v>
      </c>
      <c r="B6" s="158">
        <v>0.44097222222222227</v>
      </c>
      <c r="C6" s="160" t="s">
        <v>10</v>
      </c>
      <c r="D6" s="145">
        <v>0.4791666666666667</v>
      </c>
      <c r="E6" s="165" t="s">
        <v>84</v>
      </c>
      <c r="F6" s="160"/>
      <c r="G6" s="160"/>
      <c r="H6" s="19" t="s">
        <v>85</v>
      </c>
      <c r="I6" s="160" t="s">
        <v>86</v>
      </c>
      <c r="J6" s="160"/>
      <c r="K6" s="171"/>
      <c r="L6" s="172" t="s">
        <v>87</v>
      </c>
      <c r="M6" s="160"/>
      <c r="N6" s="160"/>
      <c r="O6" s="19" t="s">
        <v>88</v>
      </c>
      <c r="P6" s="160" t="s">
        <v>89</v>
      </c>
      <c r="Q6" s="160"/>
      <c r="R6" s="173"/>
    </row>
    <row r="7" spans="1:18" ht="18" customHeight="1">
      <c r="A7" s="144"/>
      <c r="B7" s="158"/>
      <c r="C7" s="160"/>
      <c r="D7" s="146"/>
      <c r="E7" s="156" t="s">
        <v>114</v>
      </c>
      <c r="F7" s="136"/>
      <c r="G7" s="136"/>
      <c r="H7" s="56" t="s">
        <v>83</v>
      </c>
      <c r="I7" s="136" t="s">
        <v>115</v>
      </c>
      <c r="J7" s="136"/>
      <c r="K7" s="157"/>
      <c r="L7" s="174" t="s">
        <v>116</v>
      </c>
      <c r="M7" s="136"/>
      <c r="N7" s="136"/>
      <c r="O7" s="56" t="s">
        <v>83</v>
      </c>
      <c r="P7" s="136" t="s">
        <v>117</v>
      </c>
      <c r="Q7" s="136"/>
      <c r="R7" s="177"/>
    </row>
    <row r="8" spans="1:18" ht="18" customHeight="1">
      <c r="A8" s="139">
        <v>3</v>
      </c>
      <c r="B8" s="140">
        <v>0.4861111111111111</v>
      </c>
      <c r="C8" s="142" t="s">
        <v>11</v>
      </c>
      <c r="D8" s="143">
        <v>0.5243055555555556</v>
      </c>
      <c r="E8" s="164" t="s">
        <v>90</v>
      </c>
      <c r="F8" s="142"/>
      <c r="G8" s="142"/>
      <c r="H8" s="57" t="s">
        <v>91</v>
      </c>
      <c r="I8" s="142" t="s">
        <v>92</v>
      </c>
      <c r="J8" s="142"/>
      <c r="K8" s="163"/>
      <c r="L8" s="176" t="s">
        <v>93</v>
      </c>
      <c r="M8" s="142"/>
      <c r="N8" s="142"/>
      <c r="O8" s="57" t="s">
        <v>94</v>
      </c>
      <c r="P8" s="142" t="s">
        <v>95</v>
      </c>
      <c r="Q8" s="142"/>
      <c r="R8" s="175"/>
    </row>
    <row r="9" spans="1:18" ht="18" customHeight="1">
      <c r="A9" s="132"/>
      <c r="B9" s="141"/>
      <c r="C9" s="136"/>
      <c r="D9" s="138"/>
      <c r="E9" s="156" t="s">
        <v>118</v>
      </c>
      <c r="F9" s="136"/>
      <c r="G9" s="136"/>
      <c r="H9" s="56" t="s">
        <v>83</v>
      </c>
      <c r="I9" s="136" t="s">
        <v>119</v>
      </c>
      <c r="J9" s="136"/>
      <c r="K9" s="157"/>
      <c r="L9" s="174" t="s">
        <v>120</v>
      </c>
      <c r="M9" s="136"/>
      <c r="N9" s="136"/>
      <c r="O9" s="56" t="s">
        <v>83</v>
      </c>
      <c r="P9" s="136" t="s">
        <v>121</v>
      </c>
      <c r="Q9" s="136"/>
      <c r="R9" s="177"/>
    </row>
    <row r="10" spans="1:18" ht="18" customHeight="1">
      <c r="A10" s="144">
        <v>4</v>
      </c>
      <c r="B10" s="158">
        <v>0.53125</v>
      </c>
      <c r="C10" s="160" t="s">
        <v>11</v>
      </c>
      <c r="D10" s="145">
        <v>0.5694444444444444</v>
      </c>
      <c r="E10" s="165" t="s">
        <v>69</v>
      </c>
      <c r="F10" s="160"/>
      <c r="G10" s="160"/>
      <c r="H10" s="19" t="s">
        <v>96</v>
      </c>
      <c r="I10" s="160" t="s">
        <v>70</v>
      </c>
      <c r="J10" s="160"/>
      <c r="K10" s="171"/>
      <c r="L10" s="172" t="s">
        <v>71</v>
      </c>
      <c r="M10" s="160"/>
      <c r="N10" s="160"/>
      <c r="O10" s="19" t="s">
        <v>97</v>
      </c>
      <c r="P10" s="160" t="s">
        <v>72</v>
      </c>
      <c r="Q10" s="160"/>
      <c r="R10" s="173"/>
    </row>
    <row r="11" spans="1:18" ht="18" customHeight="1">
      <c r="A11" s="147"/>
      <c r="B11" s="159"/>
      <c r="C11" s="161"/>
      <c r="D11" s="162"/>
      <c r="E11" s="156" t="s">
        <v>111</v>
      </c>
      <c r="F11" s="136"/>
      <c r="G11" s="136"/>
      <c r="H11" s="56" t="s">
        <v>98</v>
      </c>
      <c r="I11" s="184" t="s">
        <v>112</v>
      </c>
      <c r="J11" s="183"/>
      <c r="K11" s="183"/>
      <c r="L11" s="174" t="s">
        <v>110</v>
      </c>
      <c r="M11" s="136"/>
      <c r="N11" s="136"/>
      <c r="O11" s="56" t="s">
        <v>98</v>
      </c>
      <c r="P11" s="136" t="s">
        <v>113</v>
      </c>
      <c r="Q11" s="136"/>
      <c r="R11" s="177"/>
    </row>
    <row r="12" spans="1:18" ht="18" customHeight="1">
      <c r="A12" s="139">
        <v>5</v>
      </c>
      <c r="B12" s="140">
        <v>0.576388888888889</v>
      </c>
      <c r="C12" s="142" t="s">
        <v>73</v>
      </c>
      <c r="D12" s="143">
        <v>0.6145833333333334</v>
      </c>
      <c r="E12" s="164" t="s">
        <v>19</v>
      </c>
      <c r="F12" s="142"/>
      <c r="G12" s="142"/>
      <c r="H12" s="57" t="s">
        <v>99</v>
      </c>
      <c r="I12" s="142" t="s">
        <v>20</v>
      </c>
      <c r="J12" s="142"/>
      <c r="K12" s="163"/>
      <c r="L12" s="176" t="s">
        <v>21</v>
      </c>
      <c r="M12" s="142"/>
      <c r="N12" s="142"/>
      <c r="O12" s="57" t="s">
        <v>100</v>
      </c>
      <c r="P12" s="142" t="s">
        <v>22</v>
      </c>
      <c r="Q12" s="142"/>
      <c r="R12" s="175"/>
    </row>
    <row r="13" spans="1:18" ht="18" customHeight="1">
      <c r="A13" s="132"/>
      <c r="B13" s="141"/>
      <c r="C13" s="136"/>
      <c r="D13" s="138"/>
      <c r="E13" s="156" t="s">
        <v>114</v>
      </c>
      <c r="F13" s="136"/>
      <c r="G13" s="136"/>
      <c r="H13" s="56" t="s">
        <v>98</v>
      </c>
      <c r="I13" s="136" t="s">
        <v>116</v>
      </c>
      <c r="J13" s="136"/>
      <c r="K13" s="157"/>
      <c r="L13" s="174" t="s">
        <v>115</v>
      </c>
      <c r="M13" s="136"/>
      <c r="N13" s="136"/>
      <c r="O13" s="56" t="s">
        <v>98</v>
      </c>
      <c r="P13" s="136" t="s">
        <v>117</v>
      </c>
      <c r="Q13" s="136"/>
      <c r="R13" s="177"/>
    </row>
    <row r="14" spans="1:18" ht="18" customHeight="1">
      <c r="A14" s="129">
        <v>6</v>
      </c>
      <c r="B14" s="133">
        <v>0.6215277777777778</v>
      </c>
      <c r="C14" s="135" t="s">
        <v>11</v>
      </c>
      <c r="D14" s="137">
        <v>0.6597222222222222</v>
      </c>
      <c r="E14" s="165" t="s">
        <v>17</v>
      </c>
      <c r="F14" s="160"/>
      <c r="G14" s="160"/>
      <c r="H14" s="19" t="s">
        <v>101</v>
      </c>
      <c r="I14" s="160" t="s">
        <v>18</v>
      </c>
      <c r="J14" s="160"/>
      <c r="K14" s="171"/>
      <c r="L14" s="172" t="s">
        <v>23</v>
      </c>
      <c r="M14" s="160"/>
      <c r="N14" s="160"/>
      <c r="O14" s="19" t="s">
        <v>102</v>
      </c>
      <c r="P14" s="160" t="s">
        <v>23</v>
      </c>
      <c r="Q14" s="160"/>
      <c r="R14" s="173"/>
    </row>
    <row r="15" spans="1:18" ht="18" customHeight="1">
      <c r="A15" s="132"/>
      <c r="B15" s="134"/>
      <c r="C15" s="136"/>
      <c r="D15" s="138"/>
      <c r="E15" s="156" t="s">
        <v>118</v>
      </c>
      <c r="F15" s="136"/>
      <c r="G15" s="136"/>
      <c r="H15" s="56" t="s">
        <v>98</v>
      </c>
      <c r="I15" s="136" t="s">
        <v>120</v>
      </c>
      <c r="J15" s="136"/>
      <c r="K15" s="157"/>
      <c r="L15" s="174" t="s">
        <v>119</v>
      </c>
      <c r="M15" s="136"/>
      <c r="N15" s="136"/>
      <c r="O15" s="56" t="s">
        <v>98</v>
      </c>
      <c r="P15" s="136" t="s">
        <v>121</v>
      </c>
      <c r="Q15" s="136"/>
      <c r="R15" s="177"/>
    </row>
    <row r="16" spans="1:19" ht="30" customHeight="1">
      <c r="A16" s="19"/>
      <c r="B16" s="20"/>
      <c r="C16" s="19"/>
      <c r="D16" s="2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24" ht="15" customHeight="1">
      <c r="A17" s="155" t="s">
        <v>74</v>
      </c>
      <c r="B17" s="155"/>
      <c r="C17" s="155"/>
      <c r="D17" s="1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"/>
      <c r="T17" s="2"/>
      <c r="U17" s="2"/>
      <c r="V17" s="2"/>
      <c r="W17" s="2"/>
      <c r="X17" s="2"/>
    </row>
    <row r="18" spans="1:25" ht="15" customHeight="1">
      <c r="A18" s="15"/>
      <c r="B18" s="18"/>
      <c r="C18" s="18"/>
      <c r="D18" s="18"/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9.75" customHeight="1">
      <c r="A19" s="148" t="s">
        <v>12</v>
      </c>
      <c r="B19" s="149" t="s">
        <v>118</v>
      </c>
      <c r="C19" s="150"/>
      <c r="D19" s="151"/>
      <c r="E19" s="5"/>
      <c r="F19" s="2"/>
      <c r="G19" s="2"/>
      <c r="H19" s="2"/>
      <c r="I19" s="2"/>
      <c r="J19" s="2"/>
      <c r="K19" s="2"/>
      <c r="L19" s="2"/>
      <c r="M19" s="2"/>
      <c r="N19" s="2"/>
      <c r="O19" s="2"/>
      <c r="P19" s="185" t="s">
        <v>123</v>
      </c>
      <c r="Q19" s="186"/>
      <c r="R19" s="187"/>
      <c r="S19" s="2"/>
      <c r="T19" s="2"/>
      <c r="U19" s="2"/>
      <c r="V19" s="2"/>
      <c r="W19" s="2"/>
      <c r="X19" s="2"/>
      <c r="Y19" s="2"/>
    </row>
    <row r="20" spans="1:25" ht="9.75" customHeight="1">
      <c r="A20" s="148"/>
      <c r="B20" s="152"/>
      <c r="C20" s="153"/>
      <c r="D20" s="154"/>
      <c r="E20" s="69"/>
      <c r="F20" s="69"/>
      <c r="G20" s="69"/>
      <c r="H20" s="167" t="s">
        <v>57</v>
      </c>
      <c r="I20" s="18"/>
      <c r="J20" s="18"/>
      <c r="K20" s="2"/>
      <c r="L20" s="2"/>
      <c r="M20" s="18"/>
      <c r="N20" s="2"/>
      <c r="O20" s="2"/>
      <c r="P20" s="188"/>
      <c r="Q20" s="189"/>
      <c r="R20" s="190"/>
      <c r="S20" s="2"/>
      <c r="T20" s="2"/>
      <c r="U20" s="2"/>
      <c r="V20" s="2"/>
      <c r="W20" s="2"/>
      <c r="X20" s="2"/>
      <c r="Y20" s="2"/>
    </row>
    <row r="21" spans="1:25" ht="9.75" customHeight="1">
      <c r="A21" s="18"/>
      <c r="B21" s="18"/>
      <c r="C21" s="18"/>
      <c r="D21" s="18"/>
      <c r="E21" s="6"/>
      <c r="F21" s="6"/>
      <c r="G21" s="6"/>
      <c r="H21" s="166"/>
      <c r="I21" s="72">
        <v>1</v>
      </c>
      <c r="J21" s="72"/>
      <c r="K21" s="68"/>
      <c r="L21" s="68"/>
      <c r="M21" s="18"/>
      <c r="N21" s="2"/>
      <c r="O21" s="2"/>
      <c r="P21" s="18"/>
      <c r="Q21" s="18"/>
      <c r="R21" s="18"/>
      <c r="S21" s="2"/>
      <c r="T21" s="2"/>
      <c r="U21" s="2"/>
      <c r="V21" s="2"/>
      <c r="W21" s="2"/>
      <c r="X21" s="2"/>
      <c r="Y21" s="2"/>
    </row>
    <row r="22" spans="1:25" ht="9.75" customHeight="1">
      <c r="A22" s="148" t="s">
        <v>50</v>
      </c>
      <c r="B22" s="149" t="s">
        <v>119</v>
      </c>
      <c r="C22" s="150"/>
      <c r="D22" s="151"/>
      <c r="E22" s="73"/>
      <c r="F22" s="73"/>
      <c r="G22" s="74"/>
      <c r="H22" s="168"/>
      <c r="I22" s="65">
        <v>0</v>
      </c>
      <c r="J22" s="65"/>
      <c r="K22" s="5"/>
      <c r="L22" s="76"/>
      <c r="M22" s="65"/>
      <c r="N22" s="5"/>
      <c r="O22" s="2"/>
      <c r="P22" s="185" t="s">
        <v>124</v>
      </c>
      <c r="Q22" s="186"/>
      <c r="R22" s="187"/>
      <c r="S22" s="2"/>
      <c r="T22" s="2"/>
      <c r="U22" s="2"/>
      <c r="V22" s="2"/>
      <c r="W22" s="2"/>
      <c r="X22" s="2"/>
      <c r="Y22" s="2"/>
    </row>
    <row r="23" spans="1:25" ht="9.75" customHeight="1">
      <c r="A23" s="148"/>
      <c r="B23" s="152"/>
      <c r="C23" s="153"/>
      <c r="D23" s="154"/>
      <c r="E23" s="69"/>
      <c r="F23" s="69">
        <v>0</v>
      </c>
      <c r="G23" s="169" t="s">
        <v>60</v>
      </c>
      <c r="H23" s="70"/>
      <c r="I23" s="65"/>
      <c r="J23" s="65"/>
      <c r="K23" s="5"/>
      <c r="L23" s="166" t="s">
        <v>59</v>
      </c>
      <c r="M23" s="65"/>
      <c r="N23" s="5"/>
      <c r="O23" s="2"/>
      <c r="P23" s="188"/>
      <c r="Q23" s="189"/>
      <c r="R23" s="190"/>
      <c r="S23" s="2"/>
      <c r="T23" s="2"/>
      <c r="U23" s="2"/>
      <c r="V23" s="2"/>
      <c r="W23" s="2"/>
      <c r="X23" s="2"/>
      <c r="Y23" s="2"/>
    </row>
    <row r="24" spans="1:25" ht="9.75" customHeight="1">
      <c r="A24" s="18"/>
      <c r="B24" s="18"/>
      <c r="C24" s="18"/>
      <c r="D24" s="18"/>
      <c r="E24" s="6"/>
      <c r="F24" s="6"/>
      <c r="G24" s="170"/>
      <c r="H24" s="5"/>
      <c r="I24" s="65"/>
      <c r="J24" s="65"/>
      <c r="K24" s="5"/>
      <c r="L24" s="166"/>
      <c r="M24" s="72">
        <v>1</v>
      </c>
      <c r="N24" s="68"/>
      <c r="O24" s="2"/>
      <c r="P24" s="18"/>
      <c r="Q24" s="18"/>
      <c r="R24" s="18"/>
      <c r="S24" s="2"/>
      <c r="T24" s="2"/>
      <c r="U24" s="2"/>
      <c r="V24" s="2"/>
      <c r="W24" s="2"/>
      <c r="X24" s="2"/>
      <c r="Y24" s="2"/>
    </row>
    <row r="25" spans="1:25" ht="9.75" customHeight="1">
      <c r="A25" s="148" t="s">
        <v>51</v>
      </c>
      <c r="B25" s="149" t="s">
        <v>120</v>
      </c>
      <c r="C25" s="150"/>
      <c r="D25" s="151"/>
      <c r="E25" s="6"/>
      <c r="F25" s="6">
        <v>1</v>
      </c>
      <c r="G25" s="170"/>
      <c r="H25" s="5"/>
      <c r="I25" s="65"/>
      <c r="J25" s="65"/>
      <c r="K25" s="5"/>
      <c r="L25" s="166"/>
      <c r="M25" s="65">
        <v>2</v>
      </c>
      <c r="N25" s="5"/>
      <c r="O25" s="2"/>
      <c r="P25" s="185" t="s">
        <v>125</v>
      </c>
      <c r="Q25" s="186"/>
      <c r="R25" s="187"/>
      <c r="S25" s="2"/>
      <c r="T25" s="2"/>
      <c r="U25" s="2"/>
      <c r="V25" s="2"/>
      <c r="W25" s="2"/>
      <c r="X25" s="2"/>
      <c r="Y25" s="2"/>
    </row>
    <row r="26" spans="1:25" ht="9.75" customHeight="1">
      <c r="A26" s="148"/>
      <c r="B26" s="152"/>
      <c r="C26" s="153"/>
      <c r="D26" s="154"/>
      <c r="E26" s="69"/>
      <c r="F26" s="69"/>
      <c r="G26" s="75"/>
      <c r="H26" s="167" t="s">
        <v>58</v>
      </c>
      <c r="I26" s="65">
        <v>1</v>
      </c>
      <c r="J26" s="65"/>
      <c r="K26" s="5"/>
      <c r="L26" s="77"/>
      <c r="M26" s="18"/>
      <c r="N26" s="2"/>
      <c r="O26" s="2"/>
      <c r="P26" s="188"/>
      <c r="Q26" s="189"/>
      <c r="R26" s="190"/>
      <c r="S26" s="2"/>
      <c r="T26" s="2"/>
      <c r="U26" s="2"/>
      <c r="V26" s="2"/>
      <c r="W26" s="2"/>
      <c r="X26" s="2"/>
      <c r="Y26" s="2"/>
    </row>
    <row r="27" spans="1:25" ht="9.75" customHeight="1">
      <c r="A27" s="18"/>
      <c r="B27" s="18"/>
      <c r="C27" s="18"/>
      <c r="D27" s="18"/>
      <c r="E27" s="6"/>
      <c r="F27" s="6"/>
      <c r="G27" s="6"/>
      <c r="H27" s="166"/>
      <c r="I27" s="71">
        <v>0</v>
      </c>
      <c r="J27" s="71"/>
      <c r="K27" s="70"/>
      <c r="L27" s="70"/>
      <c r="M27" s="18"/>
      <c r="N27" s="2"/>
      <c r="O27" s="2"/>
      <c r="P27" s="18"/>
      <c r="Q27" s="18"/>
      <c r="R27" s="18"/>
      <c r="S27" s="2"/>
      <c r="T27" s="2"/>
      <c r="U27" s="2"/>
      <c r="V27" s="2"/>
      <c r="W27" s="2"/>
      <c r="X27" s="2"/>
      <c r="Y27" s="2"/>
    </row>
    <row r="28" spans="1:25" ht="9.75" customHeight="1">
      <c r="A28" s="148" t="s">
        <v>52</v>
      </c>
      <c r="B28" s="149" t="s">
        <v>121</v>
      </c>
      <c r="C28" s="150"/>
      <c r="D28" s="151"/>
      <c r="E28" s="73"/>
      <c r="F28" s="73"/>
      <c r="G28" s="73"/>
      <c r="H28" s="168"/>
      <c r="I28" s="65"/>
      <c r="J28" s="65"/>
      <c r="K28" s="5"/>
      <c r="L28" s="5"/>
      <c r="M28" s="18"/>
      <c r="N28" s="2"/>
      <c r="O28" s="2"/>
      <c r="P28" s="185" t="s">
        <v>126</v>
      </c>
      <c r="Q28" s="186"/>
      <c r="R28" s="187"/>
      <c r="S28" s="2"/>
      <c r="T28" s="2"/>
      <c r="U28" s="2"/>
      <c r="V28" s="2"/>
      <c r="W28" s="2"/>
      <c r="X28" s="2"/>
      <c r="Y28" s="2"/>
    </row>
    <row r="29" spans="1:25" ht="9.75" customHeight="1">
      <c r="A29" s="148"/>
      <c r="B29" s="152"/>
      <c r="C29" s="153"/>
      <c r="D29" s="154"/>
      <c r="E29" s="5"/>
      <c r="F29" s="2"/>
      <c r="G29" s="2"/>
      <c r="H29" s="2"/>
      <c r="I29" s="18"/>
      <c r="J29" s="18"/>
      <c r="K29" s="2"/>
      <c r="L29" s="2"/>
      <c r="M29" s="18"/>
      <c r="N29" s="2"/>
      <c r="O29" s="2"/>
      <c r="P29" s="188"/>
      <c r="Q29" s="189"/>
      <c r="R29" s="190"/>
      <c r="S29" s="2"/>
      <c r="T29" s="2"/>
      <c r="U29" s="2"/>
      <c r="V29" s="2"/>
      <c r="W29" s="2"/>
      <c r="X29" s="2"/>
      <c r="Y29" s="2"/>
    </row>
    <row r="30" spans="1:25" ht="30" customHeight="1">
      <c r="A30" s="3"/>
      <c r="B30" s="18"/>
      <c r="C30" s="18"/>
      <c r="D30" s="18"/>
      <c r="E30" s="5"/>
      <c r="F30" s="2"/>
      <c r="G30" s="2"/>
      <c r="H30" s="2"/>
      <c r="I30" s="18"/>
      <c r="J30" s="18"/>
      <c r="K30" s="2"/>
      <c r="L30" s="2"/>
      <c r="M30" s="18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 customHeight="1">
      <c r="A31" s="155" t="s">
        <v>75</v>
      </c>
      <c r="B31" s="155"/>
      <c r="C31" s="155"/>
      <c r="D31" s="155"/>
      <c r="E31" s="55"/>
      <c r="F31" s="55"/>
      <c r="G31" s="55"/>
      <c r="H31" s="55"/>
      <c r="I31" s="66"/>
      <c r="J31" s="66"/>
      <c r="K31" s="55"/>
      <c r="L31" s="55"/>
      <c r="M31" s="66"/>
      <c r="N31" s="55"/>
      <c r="O31" s="55"/>
      <c r="P31" s="55"/>
      <c r="Q31" s="55"/>
      <c r="R31" s="55"/>
      <c r="S31" s="2"/>
      <c r="T31" s="2"/>
      <c r="U31" s="2"/>
      <c r="V31" s="2"/>
      <c r="W31" s="2"/>
      <c r="X31" s="2"/>
      <c r="Y31" s="2"/>
    </row>
    <row r="32" spans="1:25" ht="15" customHeight="1">
      <c r="A32" s="15"/>
      <c r="B32" s="18"/>
      <c r="C32" s="18"/>
      <c r="D32" s="18"/>
      <c r="E32" s="5"/>
      <c r="F32" s="2"/>
      <c r="G32" s="2"/>
      <c r="H32" s="2"/>
      <c r="I32" s="18"/>
      <c r="J32" s="18"/>
      <c r="K32" s="2"/>
      <c r="L32" s="2"/>
      <c r="M32" s="18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9.75" customHeight="1">
      <c r="A33" s="148" t="s">
        <v>53</v>
      </c>
      <c r="B33" s="149" t="s">
        <v>114</v>
      </c>
      <c r="C33" s="150"/>
      <c r="D33" s="151"/>
      <c r="E33" s="5"/>
      <c r="F33" s="2"/>
      <c r="G33" s="2"/>
      <c r="H33" s="2"/>
      <c r="I33" s="18"/>
      <c r="J33" s="18"/>
      <c r="K33" s="2"/>
      <c r="L33" s="2"/>
      <c r="M33" s="18"/>
      <c r="N33" s="2"/>
      <c r="O33" s="2"/>
      <c r="P33" s="185" t="s">
        <v>127</v>
      </c>
      <c r="Q33" s="186"/>
      <c r="R33" s="187"/>
      <c r="S33" s="2"/>
      <c r="T33" s="2"/>
      <c r="U33" s="2"/>
      <c r="V33" s="2"/>
      <c r="W33" s="2"/>
      <c r="X33" s="2"/>
      <c r="Y33" s="2"/>
    </row>
    <row r="34" spans="1:25" ht="9.75" customHeight="1">
      <c r="A34" s="148"/>
      <c r="B34" s="152"/>
      <c r="C34" s="153"/>
      <c r="D34" s="154"/>
      <c r="E34" s="69"/>
      <c r="F34" s="69"/>
      <c r="G34" s="69"/>
      <c r="H34" s="167" t="s">
        <v>61</v>
      </c>
      <c r="I34" s="18"/>
      <c r="J34" s="18"/>
      <c r="K34" s="2"/>
      <c r="L34" s="2"/>
      <c r="M34" s="18"/>
      <c r="N34" s="2"/>
      <c r="O34" s="2"/>
      <c r="P34" s="188"/>
      <c r="Q34" s="189"/>
      <c r="R34" s="190"/>
      <c r="S34" s="2"/>
      <c r="T34" s="2"/>
      <c r="U34" s="2"/>
      <c r="V34" s="2"/>
      <c r="W34" s="2"/>
      <c r="X34" s="2"/>
      <c r="Y34" s="2"/>
    </row>
    <row r="35" spans="1:25" ht="9.75" customHeight="1">
      <c r="A35" s="18"/>
      <c r="B35" s="18"/>
      <c r="C35" s="18"/>
      <c r="D35" s="18"/>
      <c r="E35" s="6"/>
      <c r="F35" s="6"/>
      <c r="G35" s="6"/>
      <c r="H35" s="166"/>
      <c r="I35" s="72">
        <v>2</v>
      </c>
      <c r="J35" s="72"/>
      <c r="K35" s="68"/>
      <c r="L35" s="68"/>
      <c r="M35" s="18"/>
      <c r="N35" s="2"/>
      <c r="O35" s="2"/>
      <c r="P35" s="18"/>
      <c r="Q35" s="18"/>
      <c r="R35" s="18"/>
      <c r="S35" s="2"/>
      <c r="T35" s="2"/>
      <c r="U35" s="2"/>
      <c r="V35" s="2"/>
      <c r="W35" s="2"/>
      <c r="X35" s="2"/>
      <c r="Y35" s="2"/>
    </row>
    <row r="36" spans="1:25" ht="9.75" customHeight="1">
      <c r="A36" s="148" t="s">
        <v>54</v>
      </c>
      <c r="B36" s="149" t="s">
        <v>115</v>
      </c>
      <c r="C36" s="150"/>
      <c r="D36" s="151"/>
      <c r="E36" s="73"/>
      <c r="F36" s="73"/>
      <c r="G36" s="74"/>
      <c r="H36" s="168"/>
      <c r="I36" s="65">
        <v>1</v>
      </c>
      <c r="J36" s="65"/>
      <c r="K36" s="5"/>
      <c r="L36" s="76"/>
      <c r="M36" s="65"/>
      <c r="N36" s="5"/>
      <c r="O36" s="2"/>
      <c r="P36" s="185" t="s">
        <v>128</v>
      </c>
      <c r="Q36" s="186"/>
      <c r="R36" s="187"/>
      <c r="S36" s="2"/>
      <c r="T36" s="2"/>
      <c r="U36" s="2"/>
      <c r="V36" s="2"/>
      <c r="W36" s="2"/>
      <c r="X36" s="2"/>
      <c r="Y36" s="2"/>
    </row>
    <row r="37" spans="1:25" ht="9.75" customHeight="1">
      <c r="A37" s="148"/>
      <c r="B37" s="152"/>
      <c r="C37" s="153"/>
      <c r="D37" s="154"/>
      <c r="E37" s="6"/>
      <c r="F37" s="6">
        <v>0</v>
      </c>
      <c r="G37" s="170" t="s">
        <v>64</v>
      </c>
      <c r="H37" s="2"/>
      <c r="I37" s="65"/>
      <c r="J37" s="65"/>
      <c r="K37" s="5"/>
      <c r="L37" s="166" t="s">
        <v>63</v>
      </c>
      <c r="M37" s="65"/>
      <c r="N37" s="5"/>
      <c r="O37" s="2"/>
      <c r="P37" s="188"/>
      <c r="Q37" s="189"/>
      <c r="R37" s="190"/>
      <c r="S37" s="2"/>
      <c r="T37" s="2"/>
      <c r="U37" s="2"/>
      <c r="V37" s="2"/>
      <c r="W37" s="2"/>
      <c r="X37" s="2"/>
      <c r="Y37" s="2"/>
    </row>
    <row r="38" spans="1:25" ht="9.75" customHeight="1">
      <c r="A38" s="18"/>
      <c r="B38" s="18"/>
      <c r="C38" s="18"/>
      <c r="D38" s="18"/>
      <c r="E38" s="6"/>
      <c r="F38" s="6"/>
      <c r="G38" s="170"/>
      <c r="H38" s="2"/>
      <c r="I38" s="65"/>
      <c r="J38" s="65"/>
      <c r="K38" s="5"/>
      <c r="L38" s="166"/>
      <c r="M38" s="72">
        <v>0</v>
      </c>
      <c r="N38" s="68"/>
      <c r="O38" s="2"/>
      <c r="P38" s="18"/>
      <c r="Q38" s="18"/>
      <c r="R38" s="18"/>
      <c r="S38" s="2"/>
      <c r="T38" s="2"/>
      <c r="U38" s="2"/>
      <c r="V38" s="2"/>
      <c r="W38" s="2"/>
      <c r="X38" s="2"/>
      <c r="Y38" s="2"/>
    </row>
    <row r="39" spans="1:25" ht="9.75" customHeight="1">
      <c r="A39" s="148" t="s">
        <v>56</v>
      </c>
      <c r="B39" s="149" t="s">
        <v>116</v>
      </c>
      <c r="C39" s="150"/>
      <c r="D39" s="151"/>
      <c r="E39" s="6"/>
      <c r="F39" s="6">
        <v>2</v>
      </c>
      <c r="G39" s="170"/>
      <c r="H39" s="2"/>
      <c r="I39" s="65"/>
      <c r="J39" s="65"/>
      <c r="K39" s="5"/>
      <c r="L39" s="166"/>
      <c r="M39" s="65">
        <v>1</v>
      </c>
      <c r="N39" s="5"/>
      <c r="O39" s="2"/>
      <c r="P39" s="185" t="s">
        <v>129</v>
      </c>
      <c r="Q39" s="186"/>
      <c r="R39" s="187"/>
      <c r="S39" s="2"/>
      <c r="T39" s="2"/>
      <c r="U39" s="2"/>
      <c r="V39" s="2"/>
      <c r="W39" s="2"/>
      <c r="X39" s="2"/>
      <c r="Y39" s="2"/>
    </row>
    <row r="40" spans="1:25" ht="9.75" customHeight="1">
      <c r="A40" s="148"/>
      <c r="B40" s="152"/>
      <c r="C40" s="153"/>
      <c r="D40" s="154"/>
      <c r="E40" s="69"/>
      <c r="F40" s="69"/>
      <c r="G40" s="75"/>
      <c r="H40" s="167" t="s">
        <v>62</v>
      </c>
      <c r="I40" s="72">
        <v>5</v>
      </c>
      <c r="J40" s="72"/>
      <c r="K40" s="68"/>
      <c r="L40" s="77"/>
      <c r="M40" s="18"/>
      <c r="N40" s="2"/>
      <c r="O40" s="2"/>
      <c r="P40" s="188"/>
      <c r="Q40" s="189"/>
      <c r="R40" s="190"/>
      <c r="S40" s="2"/>
      <c r="T40" s="2"/>
      <c r="U40" s="2"/>
      <c r="V40" s="2"/>
      <c r="W40" s="2"/>
      <c r="X40" s="2"/>
      <c r="Y40" s="2"/>
    </row>
    <row r="41" spans="1:25" ht="9.75" customHeight="1">
      <c r="A41" s="18"/>
      <c r="B41" s="18"/>
      <c r="C41" s="18"/>
      <c r="D41" s="18"/>
      <c r="E41" s="6"/>
      <c r="F41" s="6"/>
      <c r="G41" s="6"/>
      <c r="H41" s="166"/>
      <c r="I41" s="65">
        <v>0</v>
      </c>
      <c r="J41" s="65"/>
      <c r="K41" s="5"/>
      <c r="L41" s="5"/>
      <c r="M41" s="18"/>
      <c r="N41" s="2"/>
      <c r="O41" s="2"/>
      <c r="P41" s="18"/>
      <c r="Q41" s="18"/>
      <c r="R41" s="18"/>
      <c r="S41" s="2"/>
      <c r="T41" s="2"/>
      <c r="U41" s="2"/>
      <c r="V41" s="2"/>
      <c r="W41" s="2"/>
      <c r="X41" s="2"/>
      <c r="Y41" s="2"/>
    </row>
    <row r="42" spans="1:25" ht="9.75" customHeight="1">
      <c r="A42" s="148" t="s">
        <v>55</v>
      </c>
      <c r="B42" s="149" t="s">
        <v>117</v>
      </c>
      <c r="C42" s="150"/>
      <c r="D42" s="151"/>
      <c r="E42" s="73"/>
      <c r="F42" s="73"/>
      <c r="G42" s="73"/>
      <c r="H42" s="168"/>
      <c r="I42" s="18"/>
      <c r="J42" s="18"/>
      <c r="K42" s="2"/>
      <c r="L42" s="2"/>
      <c r="M42" s="18"/>
      <c r="N42" s="2"/>
      <c r="O42" s="2"/>
      <c r="P42" s="185" t="s">
        <v>130</v>
      </c>
      <c r="Q42" s="186"/>
      <c r="R42" s="187"/>
      <c r="S42" s="2"/>
      <c r="T42" s="2"/>
      <c r="U42" s="2"/>
      <c r="V42" s="2"/>
      <c r="W42" s="2"/>
      <c r="X42" s="2"/>
      <c r="Y42" s="2"/>
    </row>
    <row r="43" spans="1:25" ht="9.75" customHeight="1">
      <c r="A43" s="148"/>
      <c r="B43" s="152"/>
      <c r="C43" s="153"/>
      <c r="D43" s="154"/>
      <c r="E43" s="5"/>
      <c r="F43" s="2"/>
      <c r="G43" s="2"/>
      <c r="H43" s="2"/>
      <c r="I43" s="18"/>
      <c r="J43" s="18"/>
      <c r="K43" s="2"/>
      <c r="L43" s="2"/>
      <c r="M43" s="18"/>
      <c r="N43" s="2"/>
      <c r="O43" s="2"/>
      <c r="P43" s="188"/>
      <c r="Q43" s="189"/>
      <c r="R43" s="190"/>
      <c r="S43" s="2"/>
      <c r="T43" s="2"/>
      <c r="U43" s="2"/>
      <c r="V43" s="2"/>
      <c r="W43" s="2"/>
      <c r="X43" s="2"/>
      <c r="Y43" s="2"/>
    </row>
    <row r="44" spans="1:13" ht="30" customHeight="1">
      <c r="A44" s="3"/>
      <c r="B44" s="18"/>
      <c r="C44" s="18"/>
      <c r="D44" s="18"/>
      <c r="I44" s="67"/>
      <c r="J44" s="67"/>
      <c r="M44" s="67"/>
    </row>
    <row r="45" spans="1:25" ht="15" customHeight="1">
      <c r="A45" s="155" t="s">
        <v>76</v>
      </c>
      <c r="B45" s="155"/>
      <c r="C45" s="155"/>
      <c r="D45" s="155"/>
      <c r="E45" s="55"/>
      <c r="F45" s="55"/>
      <c r="G45" s="55"/>
      <c r="H45" s="55"/>
      <c r="I45" s="66"/>
      <c r="J45" s="66"/>
      <c r="K45" s="55"/>
      <c r="L45" s="55"/>
      <c r="M45" s="66"/>
      <c r="N45" s="55"/>
      <c r="O45" s="55"/>
      <c r="P45" s="55"/>
      <c r="Q45" s="55"/>
      <c r="R45" s="55"/>
      <c r="S45" s="2"/>
      <c r="T45" s="2"/>
      <c r="U45" s="2"/>
      <c r="V45" s="2"/>
      <c r="W45" s="2"/>
      <c r="X45" s="2"/>
      <c r="Y45" s="2"/>
    </row>
    <row r="46" spans="1:25" ht="15" customHeight="1">
      <c r="A46" s="15"/>
      <c r="B46" s="18"/>
      <c r="C46" s="18"/>
      <c r="D46" s="18"/>
      <c r="E46" s="5"/>
      <c r="F46" s="2"/>
      <c r="G46" s="2"/>
      <c r="H46" s="2"/>
      <c r="I46" s="18"/>
      <c r="J46" s="18"/>
      <c r="K46" s="2"/>
      <c r="L46" s="2"/>
      <c r="M46" s="18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9.75" customHeight="1">
      <c r="A47" s="148" t="s">
        <v>13</v>
      </c>
      <c r="B47" s="149" t="s">
        <v>110</v>
      </c>
      <c r="C47" s="150"/>
      <c r="D47" s="151"/>
      <c r="E47" s="5"/>
      <c r="F47" s="2"/>
      <c r="G47" s="2"/>
      <c r="H47" s="2"/>
      <c r="I47" s="18"/>
      <c r="J47" s="18"/>
      <c r="K47" s="2"/>
      <c r="L47" s="2"/>
      <c r="M47" s="18"/>
      <c r="N47" s="2"/>
      <c r="O47" s="2"/>
      <c r="P47" s="185" t="s">
        <v>131</v>
      </c>
      <c r="Q47" s="186"/>
      <c r="R47" s="187"/>
      <c r="S47" s="2"/>
      <c r="T47" s="2"/>
      <c r="U47" s="2"/>
      <c r="V47" s="2"/>
      <c r="W47" s="2"/>
      <c r="X47" s="2"/>
      <c r="Y47" s="2"/>
    </row>
    <row r="48" spans="1:25" ht="9.75" customHeight="1">
      <c r="A48" s="148"/>
      <c r="B48" s="152"/>
      <c r="C48" s="153"/>
      <c r="D48" s="154"/>
      <c r="E48" s="69"/>
      <c r="F48" s="69"/>
      <c r="G48" s="69"/>
      <c r="H48" s="167" t="s">
        <v>65</v>
      </c>
      <c r="I48" s="18"/>
      <c r="J48" s="18" t="s">
        <v>122</v>
      </c>
      <c r="K48" s="2"/>
      <c r="L48" s="2"/>
      <c r="M48" s="18"/>
      <c r="N48" s="2"/>
      <c r="O48" s="2"/>
      <c r="P48" s="188"/>
      <c r="Q48" s="189"/>
      <c r="R48" s="190"/>
      <c r="S48" s="2"/>
      <c r="T48" s="2"/>
      <c r="U48" s="2"/>
      <c r="V48" s="2"/>
      <c r="W48" s="2"/>
      <c r="X48" s="2"/>
      <c r="Y48" s="2"/>
    </row>
    <row r="49" spans="1:25" ht="9.75" customHeight="1">
      <c r="A49" s="18"/>
      <c r="B49" s="18"/>
      <c r="C49" s="18"/>
      <c r="D49" s="18"/>
      <c r="E49" s="6"/>
      <c r="F49" s="6"/>
      <c r="G49" s="6"/>
      <c r="H49" s="166"/>
      <c r="I49" s="72">
        <v>0</v>
      </c>
      <c r="J49" s="72">
        <v>2</v>
      </c>
      <c r="K49" s="68"/>
      <c r="L49" s="68"/>
      <c r="M49" s="18"/>
      <c r="N49" s="2"/>
      <c r="O49" s="2"/>
      <c r="P49" s="18"/>
      <c r="Q49" s="18"/>
      <c r="R49" s="18"/>
      <c r="S49" s="2"/>
      <c r="T49" s="2"/>
      <c r="U49" s="2"/>
      <c r="V49" s="2"/>
      <c r="W49" s="2"/>
      <c r="X49" s="2"/>
      <c r="Y49" s="2"/>
    </row>
    <row r="50" spans="1:25" ht="9.75" customHeight="1">
      <c r="A50" s="148" t="s">
        <v>14</v>
      </c>
      <c r="B50" s="149" t="s">
        <v>111</v>
      </c>
      <c r="C50" s="150"/>
      <c r="D50" s="151"/>
      <c r="E50" s="73"/>
      <c r="F50" s="73"/>
      <c r="G50" s="74"/>
      <c r="H50" s="168"/>
      <c r="I50" s="65">
        <v>0</v>
      </c>
      <c r="J50" s="65">
        <v>3</v>
      </c>
      <c r="K50" s="5"/>
      <c r="L50" s="76"/>
      <c r="M50" s="18"/>
      <c r="N50" s="2"/>
      <c r="O50" s="2"/>
      <c r="P50" s="185" t="s">
        <v>132</v>
      </c>
      <c r="Q50" s="186"/>
      <c r="R50" s="187"/>
      <c r="S50" s="2"/>
      <c r="T50" s="2"/>
      <c r="U50" s="2"/>
      <c r="V50" s="2"/>
      <c r="W50" s="2"/>
      <c r="X50" s="2"/>
      <c r="Y50" s="2"/>
    </row>
    <row r="51" spans="1:25" ht="9.75" customHeight="1">
      <c r="A51" s="148"/>
      <c r="B51" s="152"/>
      <c r="C51" s="153"/>
      <c r="D51" s="154"/>
      <c r="E51" s="6"/>
      <c r="F51" s="6">
        <v>0</v>
      </c>
      <c r="G51" s="170" t="s">
        <v>68</v>
      </c>
      <c r="H51" s="2"/>
      <c r="I51" s="65"/>
      <c r="J51" s="65"/>
      <c r="K51" s="5"/>
      <c r="L51" s="166" t="s">
        <v>67</v>
      </c>
      <c r="M51" s="18"/>
      <c r="N51" s="2"/>
      <c r="O51" s="2"/>
      <c r="P51" s="188"/>
      <c r="Q51" s="189"/>
      <c r="R51" s="190"/>
      <c r="S51" s="2"/>
      <c r="T51" s="2"/>
      <c r="U51" s="2"/>
      <c r="V51" s="2"/>
      <c r="W51" s="2"/>
      <c r="X51" s="2"/>
      <c r="Y51" s="2"/>
    </row>
    <row r="52" spans="1:25" ht="9.75" customHeight="1">
      <c r="A52" s="18"/>
      <c r="B52" s="18"/>
      <c r="C52" s="18"/>
      <c r="D52" s="18"/>
      <c r="E52" s="6"/>
      <c r="F52" s="6"/>
      <c r="G52" s="170"/>
      <c r="H52" s="2"/>
      <c r="I52" s="65"/>
      <c r="J52" s="65"/>
      <c r="K52" s="5"/>
      <c r="L52" s="166"/>
      <c r="M52" s="18">
        <v>0</v>
      </c>
      <c r="N52" s="2"/>
      <c r="O52" s="2"/>
      <c r="P52" s="18"/>
      <c r="Q52" s="18"/>
      <c r="R52" s="18"/>
      <c r="S52" s="2"/>
      <c r="T52" s="2"/>
      <c r="U52" s="2"/>
      <c r="V52" s="2"/>
      <c r="W52" s="2"/>
      <c r="X52" s="2"/>
      <c r="Y52" s="2"/>
    </row>
    <row r="53" spans="1:25" ht="9.75" customHeight="1">
      <c r="A53" s="148" t="s">
        <v>15</v>
      </c>
      <c r="B53" s="149" t="s">
        <v>112</v>
      </c>
      <c r="C53" s="150"/>
      <c r="D53" s="151"/>
      <c r="E53" s="6"/>
      <c r="F53" s="6">
        <v>3</v>
      </c>
      <c r="G53" s="170"/>
      <c r="H53" s="2"/>
      <c r="I53" s="65"/>
      <c r="J53" s="65"/>
      <c r="K53" s="5"/>
      <c r="L53" s="166"/>
      <c r="M53" s="71">
        <v>1</v>
      </c>
      <c r="N53" s="70"/>
      <c r="O53" s="2"/>
      <c r="P53" s="185" t="s">
        <v>133</v>
      </c>
      <c r="Q53" s="186"/>
      <c r="R53" s="187"/>
      <c r="S53" s="2"/>
      <c r="T53" s="2"/>
      <c r="U53" s="2"/>
      <c r="V53" s="2"/>
      <c r="W53" s="2"/>
      <c r="X53" s="2"/>
      <c r="Y53" s="2"/>
    </row>
    <row r="54" spans="1:25" ht="9.75" customHeight="1">
      <c r="A54" s="148"/>
      <c r="B54" s="152"/>
      <c r="C54" s="153"/>
      <c r="D54" s="154"/>
      <c r="E54" s="69"/>
      <c r="F54" s="69"/>
      <c r="G54" s="75"/>
      <c r="H54" s="167" t="s">
        <v>66</v>
      </c>
      <c r="I54" s="65">
        <v>2</v>
      </c>
      <c r="J54" s="65"/>
      <c r="K54" s="5"/>
      <c r="L54" s="77"/>
      <c r="M54" s="65"/>
      <c r="N54" s="5"/>
      <c r="O54" s="2"/>
      <c r="P54" s="188"/>
      <c r="Q54" s="189"/>
      <c r="R54" s="190"/>
      <c r="S54" s="2"/>
      <c r="T54" s="2"/>
      <c r="U54" s="2"/>
      <c r="V54" s="2"/>
      <c r="W54" s="2"/>
      <c r="X54" s="2"/>
      <c r="Y54" s="2"/>
    </row>
    <row r="55" spans="1:25" ht="9.75" customHeight="1">
      <c r="A55" s="18"/>
      <c r="B55" s="18"/>
      <c r="C55" s="18"/>
      <c r="D55" s="18"/>
      <c r="E55" s="6"/>
      <c r="F55" s="6"/>
      <c r="G55" s="6"/>
      <c r="H55" s="166"/>
      <c r="I55" s="71">
        <v>1</v>
      </c>
      <c r="J55" s="71"/>
      <c r="K55" s="70"/>
      <c r="L55" s="70"/>
      <c r="M55" s="18"/>
      <c r="N55" s="2"/>
      <c r="O55" s="2"/>
      <c r="P55" s="18"/>
      <c r="Q55" s="18"/>
      <c r="R55" s="18"/>
      <c r="S55" s="2"/>
      <c r="T55" s="2"/>
      <c r="U55" s="2"/>
      <c r="V55" s="2"/>
      <c r="W55" s="2"/>
      <c r="X55" s="2"/>
      <c r="Y55" s="2"/>
    </row>
    <row r="56" spans="1:25" ht="9.75" customHeight="1">
      <c r="A56" s="148" t="s">
        <v>16</v>
      </c>
      <c r="B56" s="149" t="s">
        <v>113</v>
      </c>
      <c r="C56" s="150"/>
      <c r="D56" s="151"/>
      <c r="E56" s="73"/>
      <c r="F56" s="73"/>
      <c r="G56" s="73"/>
      <c r="H56" s="168"/>
      <c r="I56" s="65"/>
      <c r="J56" s="65"/>
      <c r="K56" s="5"/>
      <c r="L56" s="5"/>
      <c r="M56" s="18"/>
      <c r="N56" s="2"/>
      <c r="O56" s="2"/>
      <c r="P56" s="185" t="s">
        <v>134</v>
      </c>
      <c r="Q56" s="186"/>
      <c r="R56" s="187"/>
      <c r="S56" s="2"/>
      <c r="T56" s="2"/>
      <c r="U56" s="2"/>
      <c r="V56" s="2"/>
      <c r="W56" s="2"/>
      <c r="X56" s="2"/>
      <c r="Y56" s="2"/>
    </row>
    <row r="57" spans="1:25" ht="9.75" customHeight="1">
      <c r="A57" s="148"/>
      <c r="B57" s="152"/>
      <c r="C57" s="153"/>
      <c r="D57" s="154"/>
      <c r="E57" s="5"/>
      <c r="F57" s="2"/>
      <c r="G57" s="2"/>
      <c r="H57" s="2"/>
      <c r="I57" s="18"/>
      <c r="J57" s="18"/>
      <c r="K57" s="2"/>
      <c r="L57" s="2"/>
      <c r="M57" s="18"/>
      <c r="N57" s="2"/>
      <c r="O57" s="2"/>
      <c r="P57" s="188"/>
      <c r="Q57" s="189"/>
      <c r="R57" s="190"/>
      <c r="S57" s="2"/>
      <c r="T57" s="2"/>
      <c r="U57" s="2"/>
      <c r="V57" s="2"/>
      <c r="W57" s="2"/>
      <c r="X57" s="2"/>
      <c r="Y57" s="2"/>
    </row>
    <row r="58" spans="1:25" ht="15" customHeight="1">
      <c r="A58" s="3"/>
      <c r="B58" s="18"/>
      <c r="C58" s="18"/>
      <c r="D58" s="18"/>
      <c r="E58" s="5"/>
      <c r="F58" s="2"/>
      <c r="G58" s="2"/>
      <c r="H58" s="2"/>
      <c r="I58" s="18"/>
      <c r="J58" s="1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10" ht="13.5">
      <c r="A59" s="1"/>
      <c r="B59" s="1"/>
      <c r="C59" s="1"/>
      <c r="D59" s="1"/>
      <c r="I59" s="67"/>
      <c r="J59" s="67"/>
    </row>
    <row r="60" spans="1:10" ht="13.5">
      <c r="A60" s="1"/>
      <c r="B60" s="1"/>
      <c r="C60" s="1"/>
      <c r="D60" s="1"/>
      <c r="I60" s="67"/>
      <c r="J60" s="67"/>
    </row>
    <row r="61" spans="9:10" ht="13.5">
      <c r="I61" s="67"/>
      <c r="J61" s="67"/>
    </row>
    <row r="62" spans="9:10" ht="13.5">
      <c r="I62" s="67"/>
      <c r="J62" s="67"/>
    </row>
    <row r="63" spans="9:10" ht="13.5">
      <c r="I63" s="67"/>
      <c r="J63" s="67"/>
    </row>
  </sheetData>
  <mergeCells count="127">
    <mergeCell ref="P47:R48"/>
    <mergeCell ref="P50:R51"/>
    <mergeCell ref="P53:R54"/>
    <mergeCell ref="P56:R57"/>
    <mergeCell ref="P33:R34"/>
    <mergeCell ref="P36:R37"/>
    <mergeCell ref="P39:R40"/>
    <mergeCell ref="P42:R43"/>
    <mergeCell ref="P19:R20"/>
    <mergeCell ref="P22:R23"/>
    <mergeCell ref="P25:R26"/>
    <mergeCell ref="P28:R29"/>
    <mergeCell ref="A45:D45"/>
    <mergeCell ref="E15:G15"/>
    <mergeCell ref="G37:G39"/>
    <mergeCell ref="B25:D26"/>
    <mergeCell ref="A19:A20"/>
    <mergeCell ref="B19:D20"/>
    <mergeCell ref="A42:A43"/>
    <mergeCell ref="B42:D43"/>
    <mergeCell ref="I15:K15"/>
    <mergeCell ref="L15:N15"/>
    <mergeCell ref="P15:R15"/>
    <mergeCell ref="E13:G13"/>
    <mergeCell ref="I13:K13"/>
    <mergeCell ref="L13:N13"/>
    <mergeCell ref="P13:R13"/>
    <mergeCell ref="E14:G14"/>
    <mergeCell ref="I14:K14"/>
    <mergeCell ref="L14:N14"/>
    <mergeCell ref="P9:R9"/>
    <mergeCell ref="E11:G11"/>
    <mergeCell ref="I11:K11"/>
    <mergeCell ref="L11:N11"/>
    <mergeCell ref="P11:R11"/>
    <mergeCell ref="P10:R10"/>
    <mergeCell ref="I10:K10"/>
    <mergeCell ref="L10:N10"/>
    <mergeCell ref="E9:G9"/>
    <mergeCell ref="I9:K9"/>
    <mergeCell ref="E3:K3"/>
    <mergeCell ref="L3:R3"/>
    <mergeCell ref="E2:R2"/>
    <mergeCell ref="E5:G5"/>
    <mergeCell ref="I5:K5"/>
    <mergeCell ref="L5:N5"/>
    <mergeCell ref="P5:R5"/>
    <mergeCell ref="E4:G4"/>
    <mergeCell ref="I4:K4"/>
    <mergeCell ref="L4:N4"/>
    <mergeCell ref="P14:R14"/>
    <mergeCell ref="E12:G12"/>
    <mergeCell ref="I12:K12"/>
    <mergeCell ref="L12:N12"/>
    <mergeCell ref="P12:R12"/>
    <mergeCell ref="L9:N9"/>
    <mergeCell ref="P4:R4"/>
    <mergeCell ref="H26:H28"/>
    <mergeCell ref="H40:H42"/>
    <mergeCell ref="L37:L39"/>
    <mergeCell ref="L8:N8"/>
    <mergeCell ref="H34:H36"/>
    <mergeCell ref="L7:N7"/>
    <mergeCell ref="P8:R8"/>
    <mergeCell ref="P7:R7"/>
    <mergeCell ref="E6:G6"/>
    <mergeCell ref="I6:K6"/>
    <mergeCell ref="L6:N6"/>
    <mergeCell ref="P6:R6"/>
    <mergeCell ref="H54:H56"/>
    <mergeCell ref="A56:A57"/>
    <mergeCell ref="B56:D57"/>
    <mergeCell ref="A47:A48"/>
    <mergeCell ref="B47:D48"/>
    <mergeCell ref="H48:H50"/>
    <mergeCell ref="A50:A51"/>
    <mergeCell ref="B50:D51"/>
    <mergeCell ref="G51:G53"/>
    <mergeCell ref="L51:L53"/>
    <mergeCell ref="A53:A54"/>
    <mergeCell ref="B53:D54"/>
    <mergeCell ref="H20:H22"/>
    <mergeCell ref="A28:A29"/>
    <mergeCell ref="B28:D29"/>
    <mergeCell ref="A33:A34"/>
    <mergeCell ref="B33:D34"/>
    <mergeCell ref="G23:G25"/>
    <mergeCell ref="L23:L25"/>
    <mergeCell ref="E7:G7"/>
    <mergeCell ref="I7:K7"/>
    <mergeCell ref="B10:B11"/>
    <mergeCell ref="C10:C11"/>
    <mergeCell ref="D10:D11"/>
    <mergeCell ref="I8:K8"/>
    <mergeCell ref="E8:G8"/>
    <mergeCell ref="E10:G10"/>
    <mergeCell ref="B6:B7"/>
    <mergeCell ref="C6:C7"/>
    <mergeCell ref="A8:A9"/>
    <mergeCell ref="B8:B9"/>
    <mergeCell ref="C8:C9"/>
    <mergeCell ref="D8:D9"/>
    <mergeCell ref="A10:A11"/>
    <mergeCell ref="A22:A23"/>
    <mergeCell ref="B22:D23"/>
    <mergeCell ref="A39:A40"/>
    <mergeCell ref="B39:D40"/>
    <mergeCell ref="A36:A37"/>
    <mergeCell ref="B36:D37"/>
    <mergeCell ref="A25:A26"/>
    <mergeCell ref="A17:D17"/>
    <mergeCell ref="A31:D31"/>
    <mergeCell ref="D6:D7"/>
    <mergeCell ref="A4:A5"/>
    <mergeCell ref="B4:B5"/>
    <mergeCell ref="C4:C5"/>
    <mergeCell ref="D4:D5"/>
    <mergeCell ref="A2:D3"/>
    <mergeCell ref="A14:A15"/>
    <mergeCell ref="B14:B15"/>
    <mergeCell ref="C14:C15"/>
    <mergeCell ref="D14:D15"/>
    <mergeCell ref="A12:A13"/>
    <mergeCell ref="B12:B13"/>
    <mergeCell ref="C12:C13"/>
    <mergeCell ref="D12:D13"/>
    <mergeCell ref="A6:A7"/>
  </mergeCells>
  <printOptions horizontalCentered="1" verticalCentered="1"/>
  <pageMargins left="0.62" right="0.5511811023622047" top="0.34" bottom="0.4330708661417323" header="0.51" footer="0.43307086614173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大沼　敏美</dc:creator>
  <cp:keywords/>
  <dc:description/>
  <cp:lastModifiedBy>大沼　敏美</cp:lastModifiedBy>
  <cp:lastPrinted>2009-04-26T22:08:45Z</cp:lastPrinted>
  <dcterms:created xsi:type="dcterms:W3CDTF">2006-09-17T05:55:44Z</dcterms:created>
  <dcterms:modified xsi:type="dcterms:W3CDTF">2009-04-26T22:08:49Z</dcterms:modified>
  <cp:category/>
  <cp:version/>
  <cp:contentType/>
  <cp:contentStatus/>
</cp:coreProperties>
</file>