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U15組合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<sst xmlns="http://schemas.openxmlformats.org/spreadsheetml/2006/main" count="96" uniqueCount="73">
  <si>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第4節</t>
  </si>
  <si>
    <t>第3節</t>
  </si>
  <si>
    <t>第1節</t>
  </si>
  <si>
    <t>第2節</t>
  </si>
  <si>
    <t>第5節</t>
  </si>
  <si>
    <t>帯同審判</t>
  </si>
  <si>
    <t>―</t>
  </si>
  <si>
    <t>出場チーム</t>
  </si>
  <si>
    <t>2.ﾓﾝﾃﾃﾞｨｵ山形ｼﾞｭﾆｱﾕｰｽ庄内</t>
  </si>
  <si>
    <t>3.ﾓﾝﾃﾃﾞｨｵ山形ｼﾞｭﾆｱﾕｰｽ村山</t>
  </si>
  <si>
    <t>4.FC米沢</t>
  </si>
  <si>
    <t>1.山形FCｼﾞｭﾆｱﾕｰｽ</t>
  </si>
  <si>
    <t>山形FC</t>
  </si>
  <si>
    <t>M庄内</t>
  </si>
  <si>
    <t>M村山</t>
  </si>
  <si>
    <t>FC米沢</t>
  </si>
  <si>
    <t>4/14(土)</t>
  </si>
  <si>
    <t>米沢市松川河川敷ｸﾞﾗｳﾝﾄﾞ　　　会場担当：FC米沢</t>
  </si>
  <si>
    <t>4/22(日)</t>
  </si>
  <si>
    <t>県総合運動公園(人工芝）　　会場担当：山形FC</t>
  </si>
  <si>
    <t>(6チーム)</t>
  </si>
  <si>
    <t>5.Indy FC</t>
  </si>
  <si>
    <t>Indy</t>
  </si>
  <si>
    <t>6.ｱｽｷｰFC</t>
  </si>
  <si>
    <t>ｱｽｷｰ</t>
  </si>
  <si>
    <t>―</t>
  </si>
  <si>
    <t>―</t>
  </si>
  <si>
    <t>―</t>
  </si>
  <si>
    <t>　第1回　U15　山形県ﾘｰｸﾞ1部　組合せ</t>
  </si>
  <si>
    <t>―</t>
  </si>
  <si>
    <t>4/30(月)</t>
  </si>
  <si>
    <t>○</t>
  </si>
  <si>
    <t>1-0</t>
  </si>
  <si>
    <t>●</t>
  </si>
  <si>
    <t>0-1</t>
  </si>
  <si>
    <t>勝点</t>
  </si>
  <si>
    <t>得点</t>
  </si>
  <si>
    <t>失点</t>
  </si>
  <si>
    <t>得失点差</t>
  </si>
  <si>
    <t>○</t>
  </si>
  <si>
    <t>7-0</t>
  </si>
  <si>
    <t>●</t>
  </si>
  <si>
    <t>0-7</t>
  </si>
  <si>
    <t>8-1</t>
  </si>
  <si>
    <t>0-2</t>
  </si>
  <si>
    <t>2-0</t>
  </si>
  <si>
    <t>1-8</t>
  </si>
  <si>
    <t>1―0</t>
  </si>
  <si>
    <t>7―0</t>
  </si>
  <si>
    <t>8―1</t>
  </si>
  <si>
    <t>2―0</t>
  </si>
  <si>
    <t>天童人工芝　会場担当：アスキー</t>
  </si>
  <si>
    <t>7/14(土)</t>
  </si>
  <si>
    <t>7/15（日）</t>
  </si>
  <si>
    <t>7/15（日）</t>
  </si>
  <si>
    <t>天童人工芝　会場担当：山形FC</t>
  </si>
  <si>
    <t>FC米沢</t>
  </si>
  <si>
    <t>ｱｽｷｰ</t>
  </si>
  <si>
    <t>M庄内</t>
  </si>
  <si>
    <t>新庄　　　　会場担当：Indy</t>
  </si>
  <si>
    <t>Indy</t>
  </si>
  <si>
    <t>ｱｽｷｰ</t>
  </si>
  <si>
    <t>7/31(火)</t>
  </si>
  <si>
    <t>落合ｽﾎﾟｰﾂｾﾝﾀｰ　　会場担当：山形FC</t>
  </si>
  <si>
    <t>9/24(日)</t>
  </si>
  <si>
    <t>未定</t>
  </si>
  <si>
    <t>※第5節は、7/31日の会議で決める予定</t>
  </si>
  <si>
    <t>7/14（土）</t>
  </si>
  <si>
    <t>9―0</t>
  </si>
  <si>
    <t>9-0</t>
  </si>
  <si>
    <t>0-9</t>
  </si>
  <si>
    <t>※第3節（7/14）のFC米沢ｖｓｱｽｷｰ戦は、ｱｽｷｰが高円予選のため、</t>
  </si>
  <si>
    <t>　　当該チームで相談の上、別の日に設定してください。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</si>
</sst>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_);[Red]\(0\)"/>
    <numFmt numFmtId="179" formatCode="0_ ;[Red]\-0\ "/>
    <numFmt numFmtId="180" formatCode="0_);\(0\)"/>
    <numFmt numFmtId="181" formatCode="0;&quot;▲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56" fontId="0" fillId="0" borderId="0" xfId="0" applyNumberFormat="1" applyAlignment="1">
      <alignment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56" fontId="0" fillId="0" borderId="18" xfId="0" applyNumberFormat="1" applyBorder="1" applyAlignment="1" quotePrefix="1">
      <alignment horizontal="center" vertical="center"/>
    </xf>
    <xf numFmtId="0" fontId="0" fillId="0" borderId="19" xfId="0" applyNumberFormat="1" applyBorder="1" applyAlignment="1" quotePrefix="1">
      <alignment horizontal="center" vertical="center"/>
    </xf>
    <xf numFmtId="0" fontId="0" fillId="0" borderId="15" xfId="0" applyNumberFormat="1" applyBorder="1" applyAlignment="1" quotePrefix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56" fontId="7" fillId="0" borderId="0" xfId="0" applyNumberFormat="1" applyFont="1" applyBorder="1" applyAlignment="1" quotePrefix="1">
      <alignment vertical="center"/>
    </xf>
    <xf numFmtId="0" fontId="7" fillId="0" borderId="0" xfId="0" applyFont="1" applyBorder="1" applyAlignment="1" quotePrefix="1">
      <alignment vertical="center"/>
    </xf>
    <xf numFmtId="0" fontId="3" fillId="0" borderId="3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3" borderId="1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0" fontId="3" fillId="3" borderId="12" xfId="0" applyNumberFormat="1" applyFont="1" applyFill="1" applyBorder="1" applyAlignment="1">
      <alignment horizontal="center" vertical="center"/>
    </xf>
    <xf numFmtId="20" fontId="3" fillId="3" borderId="6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0" fillId="8" borderId="7" xfId="0" applyNumberFormat="1" applyFill="1" applyBorder="1" applyAlignment="1">
      <alignment horizontal="center" vertical="center"/>
    </xf>
    <xf numFmtId="0" fontId="0" fillId="8" borderId="6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8" borderId="8" xfId="0" applyNumberFormat="1" applyFill="1" applyBorder="1" applyAlignment="1">
      <alignment horizontal="center" vertical="center"/>
    </xf>
    <xf numFmtId="0" fontId="0" fillId="8" borderId="33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8" borderId="36" xfId="0" applyNumberFormat="1" applyFill="1" applyBorder="1" applyAlignment="1">
      <alignment horizontal="center" vertical="center"/>
    </xf>
    <xf numFmtId="0" fontId="0" fillId="8" borderId="37" xfId="0" applyNumberFormat="1" applyFill="1" applyBorder="1" applyAlignment="1">
      <alignment horizontal="center" vertical="center"/>
    </xf>
    <xf numFmtId="0" fontId="0" fillId="8" borderId="3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60" zoomScaleNormal="60" zoomScaleSheetLayoutView="75" workbookViewId="0" topLeftCell="A1">
      <selection activeCell="N7" sqref="N7"/>
    </sheetView>
  </sheetViews>
  <sheetFormatPr defaultColWidth="9.00390625" defaultRowHeight="20.25" customHeight="1"/>
  <cols>
    <col min="1" max="1" width="10.375" style="0" customWidth="1"/>
    <col min="2" max="2" width="8.875" style="0" bestFit="1" customWidth="1"/>
    <col min="3" max="3" width="4.75390625" style="0" customWidth="1"/>
    <col min="4" max="4" width="13.375" style="0" customWidth="1"/>
    <col min="5" max="5" width="12.75390625" style="0" customWidth="1"/>
    <col min="6" max="6" width="13.25390625" style="0" customWidth="1"/>
    <col min="7" max="7" width="4.75390625" style="0" customWidth="1"/>
    <col min="8" max="8" width="5.25390625" style="0" customWidth="1"/>
    <col min="9" max="10" width="10.625" style="0" customWidth="1"/>
    <col min="11" max="11" width="2.50390625" style="0" customWidth="1"/>
    <col min="12" max="18" width="11.25390625" style="0" customWidth="1"/>
    <col min="19" max="21" width="5.625" style="0" customWidth="1"/>
    <col min="22" max="22" width="9.125" style="0" customWidth="1"/>
    <col min="23" max="23" width="5.625" style="0" customWidth="1"/>
    <col min="24" max="24" width="9.625" style="0" customWidth="1"/>
    <col min="25" max="25" width="6.875" style="0" customWidth="1"/>
  </cols>
  <sheetData>
    <row r="1" spans="1:11" ht="20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0.25" customHeight="1">
      <c r="A2" s="6" t="s">
        <v>28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 customHeight="1">
      <c r="A3" s="7"/>
      <c r="B3" s="4"/>
      <c r="C3" s="4"/>
      <c r="D3" s="4"/>
      <c r="E3" s="4"/>
      <c r="F3" s="9"/>
      <c r="G3" s="9"/>
      <c r="H3" s="9"/>
      <c r="I3" s="13"/>
      <c r="J3" s="13"/>
      <c r="K3" s="5"/>
    </row>
    <row r="4" spans="1:11" ht="20.25" customHeight="1">
      <c r="A4" s="4" t="s">
        <v>7</v>
      </c>
      <c r="B4" s="4"/>
      <c r="C4" s="4" t="s">
        <v>11</v>
      </c>
      <c r="D4" s="4"/>
      <c r="E4" s="4"/>
      <c r="F4" s="9" t="s">
        <v>12</v>
      </c>
      <c r="G4" s="9"/>
      <c r="H4" s="54"/>
      <c r="I4" s="9"/>
      <c r="J4" s="9"/>
      <c r="K4" s="5"/>
    </row>
    <row r="5" spans="1:11" ht="20.25" customHeight="1">
      <c r="A5" s="4" t="s">
        <v>20</v>
      </c>
      <c r="B5" s="4"/>
      <c r="C5" s="4" t="s">
        <v>8</v>
      </c>
      <c r="D5" s="4"/>
      <c r="E5" s="4"/>
      <c r="F5" s="9" t="s">
        <v>13</v>
      </c>
      <c r="G5" s="9"/>
      <c r="H5" s="54"/>
      <c r="I5" s="9"/>
      <c r="J5" s="9"/>
      <c r="K5" s="5"/>
    </row>
    <row r="6" spans="1:11" ht="20.25" customHeight="1">
      <c r="A6" s="4"/>
      <c r="B6" s="4"/>
      <c r="C6" s="4" t="s">
        <v>9</v>
      </c>
      <c r="D6" s="4"/>
      <c r="E6" s="4"/>
      <c r="F6" s="9" t="s">
        <v>14</v>
      </c>
      <c r="G6" s="9"/>
      <c r="H6" s="54"/>
      <c r="I6" s="9"/>
      <c r="J6" s="9"/>
      <c r="K6" s="5"/>
    </row>
    <row r="7" spans="1:11" ht="20.25" customHeight="1">
      <c r="A7" s="4"/>
      <c r="B7" s="4"/>
      <c r="C7" s="4" t="s">
        <v>10</v>
      </c>
      <c r="D7" s="4"/>
      <c r="E7" s="4"/>
      <c r="F7" s="9" t="s">
        <v>15</v>
      </c>
      <c r="G7" s="9"/>
      <c r="H7" s="54"/>
      <c r="I7" s="9"/>
      <c r="J7" s="9"/>
      <c r="K7" s="5"/>
    </row>
    <row r="8" spans="1:11" ht="20.25" customHeight="1">
      <c r="A8" s="4"/>
      <c r="B8" s="4"/>
      <c r="C8" s="4" t="s">
        <v>21</v>
      </c>
      <c r="D8" s="4"/>
      <c r="E8" s="4"/>
      <c r="F8" s="9" t="s">
        <v>22</v>
      </c>
      <c r="G8" s="9"/>
      <c r="H8" s="55"/>
      <c r="I8" s="9"/>
      <c r="J8" s="9"/>
      <c r="K8" s="5"/>
    </row>
    <row r="9" spans="1:15" ht="20.25" customHeight="1">
      <c r="A9" s="4"/>
      <c r="B9" s="4"/>
      <c r="C9" s="4" t="s">
        <v>23</v>
      </c>
      <c r="D9" s="4"/>
      <c r="E9" s="4"/>
      <c r="F9" s="9" t="s">
        <v>24</v>
      </c>
      <c r="G9" s="9"/>
      <c r="H9" s="55"/>
      <c r="I9" s="9"/>
      <c r="J9" s="9"/>
      <c r="K9" s="5"/>
      <c r="O9" s="30"/>
    </row>
    <row r="10" spans="1:11" ht="20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20" ht="20.25" customHeight="1" thickBot="1">
      <c r="A11" s="4"/>
      <c r="B11" s="8" t="s">
        <v>17</v>
      </c>
      <c r="C11" s="9"/>
      <c r="D11" s="9"/>
      <c r="E11" s="9"/>
      <c r="F11" s="9"/>
      <c r="G11" s="9"/>
      <c r="H11" s="4"/>
      <c r="I11" s="2" t="s">
        <v>5</v>
      </c>
      <c r="J11" s="4"/>
      <c r="K11" s="5"/>
      <c r="M11" s="1"/>
      <c r="N11" s="1"/>
      <c r="O11" s="1"/>
      <c r="P11" s="1"/>
      <c r="Q11" s="1"/>
      <c r="R11" s="1"/>
      <c r="S11" s="1"/>
      <c r="T11" s="1"/>
    </row>
    <row r="12" spans="1:22" ht="20.25" customHeight="1">
      <c r="A12" s="59" t="s">
        <v>2</v>
      </c>
      <c r="B12" s="82">
        <v>0.4583333333333333</v>
      </c>
      <c r="C12" s="84">
        <v>2</v>
      </c>
      <c r="D12" s="76" t="str">
        <f>F5</f>
        <v>M庄内</v>
      </c>
      <c r="E12" s="76" t="s">
        <v>47</v>
      </c>
      <c r="F12" s="76" t="str">
        <f>F7</f>
        <v>FC米沢</v>
      </c>
      <c r="G12" s="78">
        <v>4</v>
      </c>
      <c r="H12" s="4"/>
      <c r="I12" s="80" t="str">
        <f>F5</f>
        <v>M庄内</v>
      </c>
      <c r="J12" s="80" t="str">
        <f>F7</f>
        <v>FC米沢</v>
      </c>
      <c r="K12" s="12"/>
      <c r="L12" s="96"/>
      <c r="M12" s="100" t="str">
        <f>F4</f>
        <v>山形FC</v>
      </c>
      <c r="N12" s="103" t="str">
        <f>F5</f>
        <v>M庄内</v>
      </c>
      <c r="O12" s="103" t="str">
        <f>F6</f>
        <v>M村山</v>
      </c>
      <c r="P12" s="103" t="str">
        <f>F7</f>
        <v>FC米沢</v>
      </c>
      <c r="Q12" s="103" t="str">
        <f>F8</f>
        <v>Indy</v>
      </c>
      <c r="R12" s="108" t="str">
        <f>F9</f>
        <v>ｱｽｷｰ</v>
      </c>
      <c r="S12" s="75" t="s">
        <v>35</v>
      </c>
      <c r="T12" s="103" t="s">
        <v>36</v>
      </c>
      <c r="U12" s="105" t="s">
        <v>37</v>
      </c>
      <c r="V12" s="106" t="s">
        <v>38</v>
      </c>
    </row>
    <row r="13" spans="1:22" ht="20.25" customHeight="1" thickBot="1">
      <c r="A13" s="60" t="s">
        <v>16</v>
      </c>
      <c r="B13" s="83"/>
      <c r="C13" s="85"/>
      <c r="D13" s="77"/>
      <c r="E13" s="77"/>
      <c r="F13" s="77"/>
      <c r="G13" s="79"/>
      <c r="H13" s="4"/>
      <c r="I13" s="81"/>
      <c r="J13" s="81"/>
      <c r="K13" s="12"/>
      <c r="L13" s="97"/>
      <c r="M13" s="101"/>
      <c r="N13" s="104"/>
      <c r="O13" s="104"/>
      <c r="P13" s="104"/>
      <c r="Q13" s="104"/>
      <c r="R13" s="109"/>
      <c r="S13" s="107"/>
      <c r="T13" s="102"/>
      <c r="U13" s="98"/>
      <c r="V13" s="74"/>
    </row>
    <row r="14" spans="1:22" ht="20.25" customHeight="1">
      <c r="A14" s="4"/>
      <c r="B14" s="15" t="s">
        <v>19</v>
      </c>
      <c r="C14" s="14"/>
      <c r="D14" s="13"/>
      <c r="E14" s="4"/>
      <c r="F14" s="14"/>
      <c r="G14" s="13"/>
      <c r="H14" s="4"/>
      <c r="I14" s="14"/>
      <c r="J14" s="14"/>
      <c r="K14" s="16"/>
      <c r="L14" s="122" t="str">
        <f>F4</f>
        <v>山形FC</v>
      </c>
      <c r="M14" s="119"/>
      <c r="N14" s="31" t="s">
        <v>54</v>
      </c>
      <c r="O14" s="31" t="str">
        <f>A40</f>
        <v>9/24(日)</v>
      </c>
      <c r="P14" s="31" t="str">
        <f>A35</f>
        <v>7/31(火)</v>
      </c>
      <c r="Q14" s="31" t="str">
        <f>A16</f>
        <v>4/22(日)</v>
      </c>
      <c r="R14" s="32" t="str">
        <f>A20</f>
        <v>4/30(月)</v>
      </c>
      <c r="S14" s="107">
        <v>3</v>
      </c>
      <c r="T14" s="102">
        <v>2</v>
      </c>
      <c r="U14" s="102">
        <v>0</v>
      </c>
      <c r="V14" s="123">
        <f>T14-U14</f>
        <v>2</v>
      </c>
    </row>
    <row r="15" spans="1:22" ht="20.25" customHeight="1">
      <c r="A15" s="59" t="s">
        <v>2</v>
      </c>
      <c r="B15" s="10">
        <v>0.5208333333333334</v>
      </c>
      <c r="C15" s="26">
        <v>3</v>
      </c>
      <c r="D15" s="21" t="str">
        <f>F6</f>
        <v>M村山</v>
      </c>
      <c r="E15" s="21" t="s">
        <v>48</v>
      </c>
      <c r="F15" s="21" t="str">
        <f>F9</f>
        <v>ｱｽｷｰ</v>
      </c>
      <c r="G15" s="27">
        <v>6</v>
      </c>
      <c r="H15" s="20"/>
      <c r="I15" s="23" t="str">
        <f>F4</f>
        <v>山形FC</v>
      </c>
      <c r="J15" s="23" t="str">
        <f>F8</f>
        <v>Indy</v>
      </c>
      <c r="K15" s="16"/>
      <c r="L15" s="118"/>
      <c r="M15" s="120"/>
      <c r="N15" s="33"/>
      <c r="O15" s="33"/>
      <c r="P15" s="33"/>
      <c r="Q15" s="33"/>
      <c r="R15" s="34" t="s">
        <v>31</v>
      </c>
      <c r="S15" s="107"/>
      <c r="T15" s="102"/>
      <c r="U15" s="102"/>
      <c r="V15" s="123"/>
    </row>
    <row r="16" spans="1:22" ht="20.25" customHeight="1">
      <c r="A16" s="60" t="s">
        <v>18</v>
      </c>
      <c r="B16" s="10">
        <v>0.5833333333333334</v>
      </c>
      <c r="C16" s="26">
        <v>1</v>
      </c>
      <c r="D16" s="21" t="str">
        <f>F4</f>
        <v>山形FC</v>
      </c>
      <c r="E16" s="21" t="s">
        <v>29</v>
      </c>
      <c r="F16" s="21" t="str">
        <f>F8</f>
        <v>Indy</v>
      </c>
      <c r="G16" s="27">
        <v>5</v>
      </c>
      <c r="H16" s="22"/>
      <c r="I16" s="23" t="str">
        <f>F6</f>
        <v>M村山</v>
      </c>
      <c r="J16" s="23" t="str">
        <f>F9</f>
        <v>ｱｽｷｰ</v>
      </c>
      <c r="K16" s="16"/>
      <c r="L16" s="118"/>
      <c r="M16" s="121"/>
      <c r="N16" s="28"/>
      <c r="O16" s="28"/>
      <c r="P16" s="28"/>
      <c r="Q16" s="28"/>
      <c r="R16" s="51" t="s">
        <v>45</v>
      </c>
      <c r="S16" s="107"/>
      <c r="T16" s="102"/>
      <c r="U16" s="102"/>
      <c r="V16" s="123"/>
    </row>
    <row r="17" spans="1:22" ht="20.25" customHeight="1">
      <c r="A17" s="4"/>
      <c r="B17" s="13"/>
      <c r="C17" s="13"/>
      <c r="D17" s="13"/>
      <c r="E17" s="9"/>
      <c r="F17" s="13"/>
      <c r="G17" s="13"/>
      <c r="H17" s="4"/>
      <c r="I17" s="2"/>
      <c r="J17" s="14"/>
      <c r="K17" s="12"/>
      <c r="L17" s="118" t="str">
        <f>F5</f>
        <v>M庄内</v>
      </c>
      <c r="M17" s="35" t="str">
        <f>N14</f>
        <v>7/15（日）</v>
      </c>
      <c r="N17" s="110"/>
      <c r="O17" s="36" t="str">
        <f>A35</f>
        <v>7/31(火)</v>
      </c>
      <c r="P17" s="36" t="str">
        <f>A13</f>
        <v>4/14(土)</v>
      </c>
      <c r="Q17" s="36" t="str">
        <f>A20</f>
        <v>4/30(月)</v>
      </c>
      <c r="R17" s="32" t="str">
        <f>A40</f>
        <v>9/24(日)</v>
      </c>
      <c r="S17" s="107">
        <v>6</v>
      </c>
      <c r="T17" s="102">
        <v>9</v>
      </c>
      <c r="U17" s="102">
        <v>1</v>
      </c>
      <c r="V17" s="123">
        <f>T17-U17</f>
        <v>8</v>
      </c>
    </row>
    <row r="18" spans="1:22" ht="20.25" customHeight="1">
      <c r="A18" s="4"/>
      <c r="B18" s="8" t="s">
        <v>17</v>
      </c>
      <c r="C18" s="14"/>
      <c r="D18" s="13"/>
      <c r="E18" s="4"/>
      <c r="F18" s="14"/>
      <c r="G18" s="13"/>
      <c r="H18" s="4"/>
      <c r="I18" s="14"/>
      <c r="J18" s="14"/>
      <c r="K18" s="16"/>
      <c r="L18" s="118"/>
      <c r="M18" s="37"/>
      <c r="N18" s="111"/>
      <c r="O18" s="33"/>
      <c r="P18" s="33" t="s">
        <v>31</v>
      </c>
      <c r="Q18" s="33" t="s">
        <v>39</v>
      </c>
      <c r="R18" s="34"/>
      <c r="S18" s="107"/>
      <c r="T18" s="102"/>
      <c r="U18" s="102"/>
      <c r="V18" s="123"/>
    </row>
    <row r="19" spans="1:22" ht="20.25" customHeight="1">
      <c r="A19" s="61" t="s">
        <v>3</v>
      </c>
      <c r="B19" s="10">
        <v>0.4166666666666667</v>
      </c>
      <c r="C19" s="26">
        <v>3</v>
      </c>
      <c r="D19" s="21" t="str">
        <f>F6</f>
        <v>M村山</v>
      </c>
      <c r="E19" s="21" t="s">
        <v>68</v>
      </c>
      <c r="F19" s="21" t="str">
        <f>F7</f>
        <v>FC米沢</v>
      </c>
      <c r="G19" s="27">
        <v>4</v>
      </c>
      <c r="H19" s="20"/>
      <c r="I19" s="23" t="str">
        <f>D21</f>
        <v>山形FC</v>
      </c>
      <c r="J19" s="23" t="str">
        <f>F21</f>
        <v>ｱｽｷｰ</v>
      </c>
      <c r="K19" s="16"/>
      <c r="L19" s="118"/>
      <c r="M19" s="38"/>
      <c r="N19" s="112"/>
      <c r="O19" s="28"/>
      <c r="P19" s="28" t="s">
        <v>32</v>
      </c>
      <c r="Q19" s="50" t="s">
        <v>43</v>
      </c>
      <c r="R19" s="40"/>
      <c r="S19" s="107"/>
      <c r="T19" s="102"/>
      <c r="U19" s="102"/>
      <c r="V19" s="123"/>
    </row>
    <row r="20" spans="1:22" ht="20.25" customHeight="1">
      <c r="A20" s="62" t="s">
        <v>30</v>
      </c>
      <c r="B20" s="10">
        <v>0.4791666666666667</v>
      </c>
      <c r="C20" s="26">
        <v>2</v>
      </c>
      <c r="D20" s="21" t="str">
        <f>F5</f>
        <v>M庄内</v>
      </c>
      <c r="E20" s="21" t="s">
        <v>49</v>
      </c>
      <c r="F20" s="21" t="str">
        <f>F8</f>
        <v>Indy</v>
      </c>
      <c r="G20" s="27">
        <v>5</v>
      </c>
      <c r="H20" s="22"/>
      <c r="I20" s="23" t="str">
        <f>D19</f>
        <v>M村山</v>
      </c>
      <c r="J20" s="23" t="str">
        <f>F19</f>
        <v>FC米沢</v>
      </c>
      <c r="K20" s="16"/>
      <c r="L20" s="118" t="str">
        <f>F6</f>
        <v>M村山</v>
      </c>
      <c r="M20" s="35" t="str">
        <f>O14</f>
        <v>9/24(日)</v>
      </c>
      <c r="N20" s="36" t="str">
        <f>O17</f>
        <v>7/31(火)</v>
      </c>
      <c r="O20" s="110"/>
      <c r="P20" s="36" t="str">
        <f>A20</f>
        <v>4/30(月)</v>
      </c>
      <c r="Q20" s="31" t="s">
        <v>53</v>
      </c>
      <c r="R20" s="41" t="str">
        <f>A16</f>
        <v>4/22(日)</v>
      </c>
      <c r="S20" s="107">
        <v>6</v>
      </c>
      <c r="T20" s="102">
        <v>16</v>
      </c>
      <c r="U20" s="102">
        <v>0</v>
      </c>
      <c r="V20" s="123">
        <f>T20-U20</f>
        <v>16</v>
      </c>
    </row>
    <row r="21" spans="1:22" ht="20.25" customHeight="1">
      <c r="A21" s="63"/>
      <c r="B21" s="10">
        <v>0.5416666666666666</v>
      </c>
      <c r="C21" s="26">
        <v>1</v>
      </c>
      <c r="D21" s="21" t="str">
        <f>F4</f>
        <v>山形FC</v>
      </c>
      <c r="E21" s="21" t="s">
        <v>50</v>
      </c>
      <c r="F21" s="21" t="str">
        <f>F9</f>
        <v>ｱｽｷｰ</v>
      </c>
      <c r="G21" s="27">
        <v>6</v>
      </c>
      <c r="H21" s="20"/>
      <c r="I21" s="23" t="str">
        <f>D20</f>
        <v>M庄内</v>
      </c>
      <c r="J21" s="23" t="str">
        <f>F20</f>
        <v>Indy</v>
      </c>
      <c r="K21" s="16"/>
      <c r="L21" s="118"/>
      <c r="M21" s="37"/>
      <c r="N21" s="33"/>
      <c r="O21" s="111"/>
      <c r="P21" s="33" t="s">
        <v>39</v>
      </c>
      <c r="Q21" s="33"/>
      <c r="R21" s="34" t="s">
        <v>39</v>
      </c>
      <c r="S21" s="107"/>
      <c r="T21" s="102"/>
      <c r="U21" s="102"/>
      <c r="V21" s="123"/>
    </row>
    <row r="22" spans="1:22" ht="20.25" customHeight="1">
      <c r="A22" s="9"/>
      <c r="B22" s="17"/>
      <c r="C22" s="13"/>
      <c r="D22" s="13"/>
      <c r="E22" s="13"/>
      <c r="F22" s="13"/>
      <c r="G22" s="13"/>
      <c r="H22" s="4"/>
      <c r="I22" s="14"/>
      <c r="J22" s="14"/>
      <c r="K22" s="16"/>
      <c r="L22" s="118"/>
      <c r="M22" s="38"/>
      <c r="N22" s="28"/>
      <c r="O22" s="112"/>
      <c r="P22" s="28" t="s">
        <v>69</v>
      </c>
      <c r="Q22" s="28"/>
      <c r="R22" s="40" t="s">
        <v>40</v>
      </c>
      <c r="S22" s="107"/>
      <c r="T22" s="102"/>
      <c r="U22" s="102"/>
      <c r="V22" s="123"/>
    </row>
    <row r="23" spans="1:22" ht="20.25" customHeight="1">
      <c r="A23" s="4"/>
      <c r="B23" s="18" t="s">
        <v>51</v>
      </c>
      <c r="C23" s="14"/>
      <c r="D23" s="13"/>
      <c r="E23" s="4"/>
      <c r="F23" s="14"/>
      <c r="G23" s="13"/>
      <c r="H23" s="4"/>
      <c r="I23" s="14"/>
      <c r="J23" s="14"/>
      <c r="K23" s="16"/>
      <c r="L23" s="118" t="str">
        <f>F7</f>
        <v>FC米沢</v>
      </c>
      <c r="M23" s="42" t="str">
        <f>P14</f>
        <v>7/31(火)</v>
      </c>
      <c r="N23" s="43" t="str">
        <f>P17</f>
        <v>4/14(土)</v>
      </c>
      <c r="O23" s="43" t="str">
        <f>P20</f>
        <v>4/30(月)</v>
      </c>
      <c r="P23" s="110"/>
      <c r="Q23" s="43" t="str">
        <f>A40</f>
        <v>9/24(日)</v>
      </c>
      <c r="R23" s="43" t="s">
        <v>67</v>
      </c>
      <c r="S23" s="116">
        <v>0</v>
      </c>
      <c r="T23" s="98">
        <v>0</v>
      </c>
      <c r="U23" s="98">
        <v>10</v>
      </c>
      <c r="V23" s="123">
        <f>T23-U23</f>
        <v>-10</v>
      </c>
    </row>
    <row r="24" spans="1:22" ht="20.25" customHeight="1">
      <c r="A24" s="72" t="s">
        <v>1</v>
      </c>
      <c r="B24" s="92">
        <v>0.6458333333333334</v>
      </c>
      <c r="C24" s="94">
        <v>4</v>
      </c>
      <c r="D24" s="86" t="str">
        <f>F7</f>
        <v>FC米沢</v>
      </c>
      <c r="E24" s="86" t="s">
        <v>6</v>
      </c>
      <c r="F24" s="86" t="str">
        <f>F9</f>
        <v>ｱｽｷｰ</v>
      </c>
      <c r="G24" s="88">
        <v>6</v>
      </c>
      <c r="H24" s="73"/>
      <c r="I24" s="90" t="s">
        <v>56</v>
      </c>
      <c r="J24" s="90" t="s">
        <v>57</v>
      </c>
      <c r="K24" s="16"/>
      <c r="L24" s="118"/>
      <c r="M24" s="45"/>
      <c r="N24" s="46" t="s">
        <v>33</v>
      </c>
      <c r="O24" s="46" t="s">
        <v>33</v>
      </c>
      <c r="P24" s="111"/>
      <c r="Q24" s="46"/>
      <c r="R24" s="47"/>
      <c r="S24" s="116"/>
      <c r="T24" s="98"/>
      <c r="U24" s="98"/>
      <c r="V24" s="123"/>
    </row>
    <row r="25" spans="1:22" ht="20.25" customHeight="1">
      <c r="A25" s="60" t="s">
        <v>52</v>
      </c>
      <c r="B25" s="93"/>
      <c r="C25" s="95"/>
      <c r="D25" s="87"/>
      <c r="E25" s="87"/>
      <c r="F25" s="87"/>
      <c r="G25" s="89"/>
      <c r="H25" s="73"/>
      <c r="I25" s="91"/>
      <c r="J25" s="91"/>
      <c r="K25" s="16"/>
      <c r="L25" s="118"/>
      <c r="M25" s="48"/>
      <c r="N25" s="29" t="s">
        <v>34</v>
      </c>
      <c r="O25" s="29" t="s">
        <v>70</v>
      </c>
      <c r="P25" s="112"/>
      <c r="Q25" s="29"/>
      <c r="R25" s="49"/>
      <c r="S25" s="116"/>
      <c r="T25" s="98"/>
      <c r="U25" s="98"/>
      <c r="V25" s="123"/>
    </row>
    <row r="26" spans="1:22" ht="20.25" customHeight="1">
      <c r="A26" s="9"/>
      <c r="B26" s="18" t="s">
        <v>55</v>
      </c>
      <c r="C26" s="11"/>
      <c r="D26" s="11"/>
      <c r="E26" s="11"/>
      <c r="F26" s="11"/>
      <c r="G26" s="11"/>
      <c r="H26" s="9"/>
      <c r="I26" s="56"/>
      <c r="J26" s="56"/>
      <c r="K26" s="16"/>
      <c r="L26" s="118" t="str">
        <f>F8</f>
        <v>Indy</v>
      </c>
      <c r="M26" s="42" t="str">
        <f>Q14</f>
        <v>4/22(日)</v>
      </c>
      <c r="N26" s="43" t="str">
        <f>Q17</f>
        <v>4/30(月)</v>
      </c>
      <c r="O26" s="43" t="str">
        <f>Q20</f>
        <v>7/15（日）</v>
      </c>
      <c r="P26" s="43" t="str">
        <f>Q23</f>
        <v>9/24(日)</v>
      </c>
      <c r="Q26" s="110"/>
      <c r="R26" s="44" t="str">
        <f>A35</f>
        <v>7/31(火)</v>
      </c>
      <c r="S26" s="116">
        <v>0</v>
      </c>
      <c r="T26" s="98">
        <v>1</v>
      </c>
      <c r="U26" s="98">
        <v>8</v>
      </c>
      <c r="V26" s="123">
        <f>T26-U26</f>
        <v>-7</v>
      </c>
    </row>
    <row r="27" spans="1:22" ht="20.25" customHeight="1">
      <c r="A27" s="64" t="s">
        <v>1</v>
      </c>
      <c r="B27" s="82">
        <v>0.6458333333333334</v>
      </c>
      <c r="C27" s="84">
        <v>1</v>
      </c>
      <c r="D27" s="76" t="str">
        <f>F4</f>
        <v>山形FC</v>
      </c>
      <c r="E27" s="76" t="s">
        <v>6</v>
      </c>
      <c r="F27" s="76" t="str">
        <f>F5</f>
        <v>M庄内</v>
      </c>
      <c r="G27" s="78">
        <v>2</v>
      </c>
      <c r="H27" s="4"/>
      <c r="I27" s="80" t="s">
        <v>12</v>
      </c>
      <c r="J27" s="80" t="s">
        <v>58</v>
      </c>
      <c r="K27" s="16"/>
      <c r="L27" s="118"/>
      <c r="M27" s="45"/>
      <c r="N27" s="46" t="s">
        <v>33</v>
      </c>
      <c r="O27" s="46"/>
      <c r="P27" s="46"/>
      <c r="Q27" s="111"/>
      <c r="R27" s="47"/>
      <c r="S27" s="116"/>
      <c r="T27" s="98"/>
      <c r="U27" s="98"/>
      <c r="V27" s="123"/>
    </row>
    <row r="28" spans="1:22" ht="20.25" customHeight="1">
      <c r="A28" s="65" t="s">
        <v>54</v>
      </c>
      <c r="B28" s="83"/>
      <c r="C28" s="85"/>
      <c r="D28" s="77"/>
      <c r="E28" s="77"/>
      <c r="F28" s="77"/>
      <c r="G28" s="79"/>
      <c r="H28" s="4"/>
      <c r="I28" s="81"/>
      <c r="J28" s="81"/>
      <c r="K28" s="16"/>
      <c r="L28" s="118"/>
      <c r="M28" s="48"/>
      <c r="N28" s="53" t="s">
        <v>46</v>
      </c>
      <c r="O28" s="29"/>
      <c r="P28" s="29"/>
      <c r="Q28" s="112"/>
      <c r="R28" s="49"/>
      <c r="S28" s="116"/>
      <c r="T28" s="98"/>
      <c r="U28" s="98"/>
      <c r="V28" s="123"/>
    </row>
    <row r="29" spans="1:22" ht="20.25" customHeight="1">
      <c r="A29" s="9"/>
      <c r="B29" s="57" t="s">
        <v>59</v>
      </c>
      <c r="C29" s="11"/>
      <c r="D29" s="11"/>
      <c r="E29" s="11"/>
      <c r="F29" s="11"/>
      <c r="G29" s="11"/>
      <c r="H29" s="9"/>
      <c r="I29" s="56"/>
      <c r="J29" s="56"/>
      <c r="K29" s="16"/>
      <c r="L29" s="118" t="str">
        <f>F9</f>
        <v>ｱｽｷｰ</v>
      </c>
      <c r="M29" s="42" t="str">
        <f>R14</f>
        <v>4/30(月)</v>
      </c>
      <c r="N29" s="43" t="str">
        <f>R17</f>
        <v>9/24(日)</v>
      </c>
      <c r="O29" s="43" t="str">
        <f>R20</f>
        <v>4/22(日)</v>
      </c>
      <c r="P29" s="43" t="s">
        <v>67</v>
      </c>
      <c r="Q29" s="43" t="str">
        <f>R26</f>
        <v>7/31(火)</v>
      </c>
      <c r="R29" s="113"/>
      <c r="S29" s="116">
        <v>0</v>
      </c>
      <c r="T29" s="98">
        <v>0</v>
      </c>
      <c r="U29" s="98">
        <v>9</v>
      </c>
      <c r="V29" s="123">
        <f>T29-U29</f>
        <v>-9</v>
      </c>
    </row>
    <row r="30" spans="1:22" ht="20.25" customHeight="1">
      <c r="A30" s="64" t="s">
        <v>1</v>
      </c>
      <c r="B30" s="82">
        <v>0.6666666666666666</v>
      </c>
      <c r="C30" s="84">
        <v>3</v>
      </c>
      <c r="D30" s="76" t="str">
        <f>F6</f>
        <v>M村山</v>
      </c>
      <c r="E30" s="76" t="s">
        <v>6</v>
      </c>
      <c r="F30" s="76" t="str">
        <f>F8</f>
        <v>Indy</v>
      </c>
      <c r="G30" s="78">
        <v>5</v>
      </c>
      <c r="H30" s="4"/>
      <c r="I30" s="80" t="s">
        <v>14</v>
      </c>
      <c r="J30" s="80" t="s">
        <v>60</v>
      </c>
      <c r="K30" s="16"/>
      <c r="L30" s="118"/>
      <c r="M30" s="45" t="s">
        <v>33</v>
      </c>
      <c r="N30" s="46"/>
      <c r="O30" s="46" t="s">
        <v>41</v>
      </c>
      <c r="P30" s="46"/>
      <c r="Q30" s="46"/>
      <c r="R30" s="114"/>
      <c r="S30" s="116"/>
      <c r="T30" s="98"/>
      <c r="U30" s="98"/>
      <c r="V30" s="123"/>
    </row>
    <row r="31" spans="1:22" ht="20.25" customHeight="1" thickBot="1">
      <c r="A31" s="65" t="s">
        <v>54</v>
      </c>
      <c r="B31" s="83"/>
      <c r="C31" s="85"/>
      <c r="D31" s="77"/>
      <c r="E31" s="77"/>
      <c r="F31" s="77"/>
      <c r="G31" s="79"/>
      <c r="H31" s="4"/>
      <c r="I31" s="81"/>
      <c r="J31" s="81"/>
      <c r="K31" s="16"/>
      <c r="L31" s="97"/>
      <c r="M31" s="52" t="s">
        <v>44</v>
      </c>
      <c r="N31" s="39"/>
      <c r="O31" s="39" t="s">
        <v>42</v>
      </c>
      <c r="P31" s="39"/>
      <c r="Q31" s="39"/>
      <c r="R31" s="115"/>
      <c r="S31" s="117"/>
      <c r="T31" s="99"/>
      <c r="U31" s="99"/>
      <c r="V31" s="124"/>
    </row>
    <row r="32" spans="1:11" ht="20.25" customHeight="1">
      <c r="A32" s="9"/>
      <c r="B32" s="17"/>
      <c r="C32" s="13"/>
      <c r="D32" s="13"/>
      <c r="E32" s="13"/>
      <c r="F32" s="13"/>
      <c r="G32" s="13"/>
      <c r="H32" s="4"/>
      <c r="I32" s="14"/>
      <c r="J32" s="14"/>
      <c r="K32" s="16"/>
    </row>
    <row r="33" spans="1:16" ht="20.25" customHeight="1">
      <c r="A33" s="9"/>
      <c r="B33" s="18" t="s">
        <v>63</v>
      </c>
      <c r="C33" s="13"/>
      <c r="D33" s="13"/>
      <c r="E33" s="13"/>
      <c r="F33" s="13"/>
      <c r="G33" s="13"/>
      <c r="H33" s="4"/>
      <c r="I33" s="14"/>
      <c r="J33" s="14"/>
      <c r="K33" s="16"/>
      <c r="L33" s="13"/>
      <c r="M33" s="13"/>
      <c r="N33" s="13"/>
      <c r="O33" s="13"/>
      <c r="P33" s="13"/>
    </row>
    <row r="34" spans="1:16" ht="20.25" customHeight="1">
      <c r="A34" s="66" t="s">
        <v>0</v>
      </c>
      <c r="B34" s="10">
        <v>0.4166666666666667</v>
      </c>
      <c r="C34" s="24">
        <v>1</v>
      </c>
      <c r="D34" s="11" t="str">
        <f>F4</f>
        <v>山形FC</v>
      </c>
      <c r="E34" s="11" t="s">
        <v>25</v>
      </c>
      <c r="F34" s="11" t="str">
        <f>F7</f>
        <v>FC米沢</v>
      </c>
      <c r="G34" s="25">
        <v>4</v>
      </c>
      <c r="H34" s="4"/>
      <c r="I34" s="3" t="str">
        <f>D36</f>
        <v>Indy</v>
      </c>
      <c r="J34" s="3" t="str">
        <f>F36</f>
        <v>ｱｽｷｰ</v>
      </c>
      <c r="K34" s="16"/>
      <c r="L34" s="58"/>
      <c r="M34" s="58"/>
      <c r="N34" s="58"/>
      <c r="O34" s="58"/>
      <c r="P34" s="58"/>
    </row>
    <row r="35" spans="1:11" ht="20.25" customHeight="1">
      <c r="A35" s="67" t="s">
        <v>62</v>
      </c>
      <c r="B35" s="10">
        <v>0.4791666666666667</v>
      </c>
      <c r="C35" s="24">
        <v>2</v>
      </c>
      <c r="D35" s="11" t="s">
        <v>58</v>
      </c>
      <c r="E35" s="11" t="s">
        <v>26</v>
      </c>
      <c r="F35" s="11" t="s">
        <v>14</v>
      </c>
      <c r="G35" s="25">
        <v>3</v>
      </c>
      <c r="H35" s="4"/>
      <c r="I35" s="3" t="str">
        <f>D34</f>
        <v>山形FC</v>
      </c>
      <c r="J35" s="3" t="str">
        <f>F34</f>
        <v>FC米沢</v>
      </c>
      <c r="K35" s="16"/>
    </row>
    <row r="36" spans="1:11" ht="20.25" customHeight="1">
      <c r="A36" s="68"/>
      <c r="B36" s="10">
        <v>0.5416666666666666</v>
      </c>
      <c r="C36" s="24">
        <v>5</v>
      </c>
      <c r="D36" s="11" t="s">
        <v>60</v>
      </c>
      <c r="E36" s="11" t="s">
        <v>26</v>
      </c>
      <c r="F36" s="11" t="s">
        <v>61</v>
      </c>
      <c r="G36" s="25">
        <v>6</v>
      </c>
      <c r="H36" s="4"/>
      <c r="I36" s="3" t="str">
        <f>D35</f>
        <v>M庄内</v>
      </c>
      <c r="J36" s="3" t="str">
        <f>F35</f>
        <v>M村山</v>
      </c>
      <c r="K36" s="16"/>
    </row>
    <row r="37" spans="1:11" ht="20.25" customHeight="1">
      <c r="A37" s="9"/>
      <c r="B37" s="17"/>
      <c r="C37" s="13"/>
      <c r="D37" s="13"/>
      <c r="E37" s="13"/>
      <c r="F37" s="13"/>
      <c r="G37" s="13"/>
      <c r="H37" s="4"/>
      <c r="I37" s="14"/>
      <c r="J37" s="14"/>
      <c r="K37" s="16"/>
    </row>
    <row r="38" spans="1:11" ht="20.25" customHeight="1">
      <c r="A38" s="4"/>
      <c r="B38" s="18" t="s">
        <v>65</v>
      </c>
      <c r="C38" s="14"/>
      <c r="D38" s="13"/>
      <c r="E38" s="4"/>
      <c r="F38" s="14"/>
      <c r="G38" s="13"/>
      <c r="H38" s="4"/>
      <c r="I38" s="14"/>
      <c r="J38" s="14"/>
      <c r="K38" s="16"/>
    </row>
    <row r="39" spans="1:11" ht="20.25" customHeight="1">
      <c r="A39" s="69" t="s">
        <v>4</v>
      </c>
      <c r="B39" s="10">
        <v>0.4166666666666667</v>
      </c>
      <c r="C39" s="24">
        <v>1</v>
      </c>
      <c r="D39" s="11" t="str">
        <f>F4</f>
        <v>山形FC</v>
      </c>
      <c r="E39" s="11" t="s">
        <v>25</v>
      </c>
      <c r="F39" s="11" t="str">
        <f>F6</f>
        <v>M村山</v>
      </c>
      <c r="G39" s="25">
        <v>3</v>
      </c>
      <c r="H39" s="4"/>
      <c r="I39" s="3" t="str">
        <f>D41</f>
        <v>FC米沢</v>
      </c>
      <c r="J39" s="3" t="str">
        <f>F41</f>
        <v>Indy</v>
      </c>
      <c r="K39" s="16"/>
    </row>
    <row r="40" spans="1:11" ht="20.25" customHeight="1">
      <c r="A40" s="70" t="s">
        <v>64</v>
      </c>
      <c r="B40" s="10">
        <v>0.4791666666666667</v>
      </c>
      <c r="C40" s="24">
        <v>2</v>
      </c>
      <c r="D40" s="11" t="str">
        <f>F5</f>
        <v>M庄内</v>
      </c>
      <c r="E40" s="11" t="s">
        <v>27</v>
      </c>
      <c r="F40" s="11" t="str">
        <f>F9</f>
        <v>ｱｽｷｰ</v>
      </c>
      <c r="G40" s="25">
        <v>6</v>
      </c>
      <c r="H40" s="4"/>
      <c r="I40" s="3" t="str">
        <f>D39</f>
        <v>山形FC</v>
      </c>
      <c r="J40" s="3" t="str">
        <f>F39</f>
        <v>M村山</v>
      </c>
      <c r="K40" s="16"/>
    </row>
    <row r="41" spans="1:11" ht="20.25" customHeight="1">
      <c r="A41" s="71"/>
      <c r="B41" s="10">
        <v>0.5416666666666666</v>
      </c>
      <c r="C41" s="24">
        <v>4</v>
      </c>
      <c r="D41" s="11" t="str">
        <f>F7</f>
        <v>FC米沢</v>
      </c>
      <c r="E41" s="11" t="s">
        <v>27</v>
      </c>
      <c r="F41" s="11" t="str">
        <f>F8</f>
        <v>Indy</v>
      </c>
      <c r="G41" s="25">
        <v>5</v>
      </c>
      <c r="H41" s="4"/>
      <c r="I41" s="3" t="str">
        <f>D40</f>
        <v>M庄内</v>
      </c>
      <c r="J41" s="3" t="str">
        <f>F40</f>
        <v>ｱｽｷｰ</v>
      </c>
      <c r="K41" s="16"/>
    </row>
    <row r="42" spans="1:11" ht="20.25" customHeight="1">
      <c r="A42" s="9"/>
      <c r="B42" s="17"/>
      <c r="C42" s="13"/>
      <c r="D42" s="9"/>
      <c r="E42" s="13"/>
      <c r="F42" s="13"/>
      <c r="G42" s="9"/>
      <c r="H42" s="4"/>
      <c r="I42" s="14"/>
      <c r="J42" s="14"/>
      <c r="K42" s="16"/>
    </row>
    <row r="43" spans="1:11" ht="20.25" customHeight="1">
      <c r="A43" s="7" t="s">
        <v>71</v>
      </c>
      <c r="B43" s="4"/>
      <c r="C43" s="4"/>
      <c r="D43" s="4"/>
      <c r="E43" s="4"/>
      <c r="F43" s="4"/>
      <c r="G43" s="4"/>
      <c r="H43" s="4"/>
      <c r="I43" s="4"/>
      <c r="J43" s="4"/>
      <c r="K43" s="5"/>
    </row>
    <row r="44" spans="1:11" ht="20.25" customHeight="1">
      <c r="A44" s="7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5"/>
    </row>
    <row r="45" spans="1:11" ht="20.25" customHeight="1">
      <c r="A45" s="7" t="s">
        <v>66</v>
      </c>
      <c r="B45" s="4"/>
      <c r="C45" s="4"/>
      <c r="D45" s="4"/>
      <c r="E45" s="4"/>
      <c r="F45" s="4"/>
      <c r="G45" s="4"/>
      <c r="H45" s="4"/>
      <c r="I45" s="4"/>
      <c r="J45" s="4"/>
      <c r="K45" s="5"/>
    </row>
    <row r="46" spans="1:11" ht="20.25" customHeight="1">
      <c r="A46" s="19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.25" customHeight="1">
      <c r="A47" s="19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</sheetData>
  <mergeCells count="79">
    <mergeCell ref="U26:U28"/>
    <mergeCell ref="U29:U31"/>
    <mergeCell ref="V14:V16"/>
    <mergeCell ref="V17:V19"/>
    <mergeCell ref="V20:V22"/>
    <mergeCell ref="V23:V25"/>
    <mergeCell ref="V26:V28"/>
    <mergeCell ref="V29:V31"/>
    <mergeCell ref="U14:U16"/>
    <mergeCell ref="U17:U19"/>
    <mergeCell ref="U20:U22"/>
    <mergeCell ref="U23:U25"/>
    <mergeCell ref="L14:L16"/>
    <mergeCell ref="L17:L19"/>
    <mergeCell ref="L20:L22"/>
    <mergeCell ref="L23:L25"/>
    <mergeCell ref="O20:O22"/>
    <mergeCell ref="P23:P25"/>
    <mergeCell ref="S14:S16"/>
    <mergeCell ref="S17:S19"/>
    <mergeCell ref="L26:L28"/>
    <mergeCell ref="L29:L31"/>
    <mergeCell ref="M14:M16"/>
    <mergeCell ref="N17:N19"/>
    <mergeCell ref="Q26:Q28"/>
    <mergeCell ref="R29:R31"/>
    <mergeCell ref="S20:S22"/>
    <mergeCell ref="S23:S25"/>
    <mergeCell ref="S26:S28"/>
    <mergeCell ref="S29:S31"/>
    <mergeCell ref="P12:P13"/>
    <mergeCell ref="Q12:Q13"/>
    <mergeCell ref="U12:U13"/>
    <mergeCell ref="V12:V13"/>
    <mergeCell ref="S12:S13"/>
    <mergeCell ref="T12:T13"/>
    <mergeCell ref="R12:R13"/>
    <mergeCell ref="L12:L13"/>
    <mergeCell ref="T23:T25"/>
    <mergeCell ref="T26:T28"/>
    <mergeCell ref="T29:T31"/>
    <mergeCell ref="M12:M13"/>
    <mergeCell ref="T14:T16"/>
    <mergeCell ref="T17:T19"/>
    <mergeCell ref="T20:T22"/>
    <mergeCell ref="N12:N13"/>
    <mergeCell ref="O12:O13"/>
    <mergeCell ref="B12:B13"/>
    <mergeCell ref="C12:C13"/>
    <mergeCell ref="D12:D13"/>
    <mergeCell ref="E12:E13"/>
    <mergeCell ref="F12:F13"/>
    <mergeCell ref="G12:G13"/>
    <mergeCell ref="I12:I13"/>
    <mergeCell ref="J12:J13"/>
    <mergeCell ref="B24:B25"/>
    <mergeCell ref="C24:C25"/>
    <mergeCell ref="D24:D25"/>
    <mergeCell ref="E24:E25"/>
    <mergeCell ref="F24:F25"/>
    <mergeCell ref="G24:G25"/>
    <mergeCell ref="I24:I25"/>
    <mergeCell ref="J24:J25"/>
    <mergeCell ref="B27:B28"/>
    <mergeCell ref="C27:C28"/>
    <mergeCell ref="D27:D28"/>
    <mergeCell ref="E27:E28"/>
    <mergeCell ref="F27:F28"/>
    <mergeCell ref="G27:G28"/>
    <mergeCell ref="I27:I28"/>
    <mergeCell ref="J27:J28"/>
    <mergeCell ref="B30:B31"/>
    <mergeCell ref="C30:C31"/>
    <mergeCell ref="D30:D31"/>
    <mergeCell ref="E30:E31"/>
    <mergeCell ref="F30:F31"/>
    <mergeCell ref="G30:G31"/>
    <mergeCell ref="I30:I31"/>
    <mergeCell ref="J30:J31"/>
  </mergeCells>
  <printOptions/>
  <pageMargins left="0.75" right="0.75" top="1" bottom="1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goal0601</cp:lastModifiedBy>
  <cp:lastPrinted>2007-06-27T04:47:22Z</cp:lastPrinted>
  <dcterms:created xsi:type="dcterms:W3CDTF">2005-08-26T06:36:27Z</dcterms:created>
  <dcterms:modified xsi:type="dcterms:W3CDTF">2007-07-30T06:08:02Z</dcterms:modified>
  <cp:category/>
  <cp:version/>
  <cp:contentType/>
  <cp:contentStatus/>
</cp:coreProperties>
</file>