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対戦表②" sheetId="1" r:id="rId1"/>
    <sheet name="対戦表①" sheetId="2" r:id="rId2"/>
    <sheet name="Sheet3" sheetId="3" r:id="rId3"/>
  </sheets>
  <definedNames>
    <definedName name="_xlnm.Print_Area" localSheetId="1">'対戦表①'!$A$1:$X$44</definedName>
    <definedName name="_xlnm.Print_Area" localSheetId="0">'対戦表②'!$A$1:$S$74</definedName>
  </definedNames>
  <calcPr fullCalcOnLoad="1"/>
</workbook>
</file>

<file path=xl/sharedStrings.xml><?xml version="1.0" encoding="utf-8"?>
<sst xmlns="http://schemas.openxmlformats.org/spreadsheetml/2006/main" count="370" uniqueCount="192">
  <si>
    <t>南コート</t>
  </si>
  <si>
    <t>北コート</t>
  </si>
  <si>
    <t>ラグビー場</t>
  </si>
  <si>
    <t>サッカー場</t>
  </si>
  <si>
    <t>○数字は１次ラウンド順位</t>
  </si>
  <si>
    <t>〔１次ラウンド〕</t>
  </si>
  <si>
    <t>〔決勝トーナメント〕</t>
  </si>
  <si>
    <t>山形県第１代表</t>
  </si>
  <si>
    <t>山形県第２代表</t>
  </si>
  <si>
    <t>山形県第３代表</t>
  </si>
  <si>
    <t>青森県第２代表</t>
  </si>
  <si>
    <t>青森県第１代表</t>
  </si>
  <si>
    <t>秋田県第１代表</t>
  </si>
  <si>
    <t>秋田県第２代表</t>
  </si>
  <si>
    <t>岩手県第１代表</t>
  </si>
  <si>
    <t>岩手県第２代表</t>
  </si>
  <si>
    <t>福島県第１代表</t>
  </si>
  <si>
    <t>福島県第２代表</t>
  </si>
  <si>
    <t>福島県第３代表</t>
  </si>
  <si>
    <t>宮城県第４代表</t>
  </si>
  <si>
    <t>宮城県第３代表</t>
  </si>
  <si>
    <t>宮城県第１代表</t>
  </si>
  <si>
    <t>宮城県第２代表</t>
  </si>
  <si>
    <t>ＦＣ米沢レディース</t>
  </si>
  <si>
    <t>新庄バンビーナU12</t>
  </si>
  <si>
    <t>リベルテ神岡</t>
  </si>
  <si>
    <t>岩手県北U-12</t>
  </si>
  <si>
    <t>岩手県南U-12</t>
  </si>
  <si>
    <t>ビバーチェ会津</t>
  </si>
  <si>
    <t>二本松少女隊</t>
  </si>
  <si>
    <t>ビッキィ・泉・仙台</t>
  </si>
  <si>
    <t>ストロベリー太白</t>
  </si>
  <si>
    <t>岩手県南</t>
  </si>
  <si>
    <t>秋田LFC</t>
  </si>
  <si>
    <t>新庄バンビーナ</t>
  </si>
  <si>
    <t>FC米沢</t>
  </si>
  <si>
    <t>二本松</t>
  </si>
  <si>
    <t>岩手県北</t>
  </si>
  <si>
    <t>１１月３日（金）</t>
  </si>
  <si>
    <t>１１月４日（土）</t>
  </si>
  <si>
    <t>リトルスターズ</t>
  </si>
  <si>
    <t>SHRINE</t>
  </si>
  <si>
    <t>いわき</t>
  </si>
  <si>
    <t>ストロベリー</t>
  </si>
  <si>
    <t>SHRINE</t>
  </si>
  <si>
    <t>リトルスターズ</t>
  </si>
  <si>
    <t>サンファン</t>
  </si>
  <si>
    <t>勝点</t>
  </si>
  <si>
    <t>順位</t>
  </si>
  <si>
    <t>～</t>
  </si>
  <si>
    <t>～</t>
  </si>
  <si>
    <t>VS</t>
  </si>
  <si>
    <t>Ａ①</t>
  </si>
  <si>
    <t>ア</t>
  </si>
  <si>
    <t>Ｄ②</t>
  </si>
  <si>
    <t>イ</t>
  </si>
  <si>
    <t>サ</t>
  </si>
  <si>
    <t>ウ</t>
  </si>
  <si>
    <t>エ</t>
  </si>
  <si>
    <t>シ</t>
  </si>
  <si>
    <t>オ</t>
  </si>
  <si>
    <t>タ</t>
  </si>
  <si>
    <t>チ</t>
  </si>
  <si>
    <t>カ</t>
  </si>
  <si>
    <t>キ</t>
  </si>
  <si>
    <t>ク</t>
  </si>
  <si>
    <t>ス</t>
  </si>
  <si>
    <t>セ</t>
  </si>
  <si>
    <t>ツ</t>
  </si>
  <si>
    <t>ケ</t>
  </si>
  <si>
    <t>コ</t>
  </si>
  <si>
    <t>テ</t>
  </si>
  <si>
    <t>Ａ①</t>
  </si>
  <si>
    <t>Ｄ②</t>
  </si>
  <si>
    <t>Ｃ①</t>
  </si>
  <si>
    <t>Ｂ②</t>
  </si>
  <si>
    <t>Ｂ①</t>
  </si>
  <si>
    <t>Ｃ②</t>
  </si>
  <si>
    <t>Ｄ①</t>
  </si>
  <si>
    <t>Ａ②</t>
  </si>
  <si>
    <t>Ａ③</t>
  </si>
  <si>
    <t>Ｂ③</t>
  </si>
  <si>
    <t>Ｃ③</t>
  </si>
  <si>
    <t>Ｄ③</t>
  </si>
  <si>
    <t>Ａ④</t>
  </si>
  <si>
    <t>Ｂ④</t>
  </si>
  <si>
    <t>Ｃ④</t>
  </si>
  <si>
    <t>Ｄ④</t>
  </si>
  <si>
    <t>イ</t>
  </si>
  <si>
    <t>サ</t>
  </si>
  <si>
    <t>VS</t>
  </si>
  <si>
    <t>ケ</t>
  </si>
  <si>
    <t>コ</t>
  </si>
  <si>
    <t>テ</t>
  </si>
  <si>
    <t>ウ</t>
  </si>
  <si>
    <t>エ</t>
  </si>
  <si>
    <t>シ</t>
  </si>
  <si>
    <t>オ</t>
  </si>
  <si>
    <t>タ</t>
  </si>
  <si>
    <t>チ</t>
  </si>
  <si>
    <t>カ</t>
  </si>
  <si>
    <t>キ</t>
  </si>
  <si>
    <t>ク</t>
  </si>
  <si>
    <t>ス</t>
  </si>
  <si>
    <t>セ</t>
  </si>
  <si>
    <t>ツ</t>
  </si>
  <si>
    <t>〔　１　～　２　位　ト　ー　ナ　メ　ン　ト　〕</t>
  </si>
  <si>
    <t>〔　３　位　ト　ー　ナ　メ　ン　ト　〕　</t>
  </si>
  <si>
    <t>〔　４　位　ト　ー　ナ　メ　ン　ト　〕</t>
  </si>
  <si>
    <t>ア勝</t>
  </si>
  <si>
    <t>イ勝</t>
  </si>
  <si>
    <t>ウ勝</t>
  </si>
  <si>
    <t>エ勝</t>
  </si>
  <si>
    <t>サ勝</t>
  </si>
  <si>
    <t>シ勝</t>
  </si>
  <si>
    <t>オ勝</t>
  </si>
  <si>
    <t>カ勝</t>
  </si>
  <si>
    <t>オ敗</t>
  </si>
  <si>
    <t>カ敗</t>
  </si>
  <si>
    <t>ア敗</t>
  </si>
  <si>
    <t>イ敗</t>
  </si>
  <si>
    <t>サ敗</t>
  </si>
  <si>
    <t>シ敗</t>
  </si>
  <si>
    <t>ウ敗</t>
  </si>
  <si>
    <t>エ敗</t>
  </si>
  <si>
    <t>タ勝</t>
  </si>
  <si>
    <t>チ勝</t>
  </si>
  <si>
    <t>タ敗</t>
  </si>
  <si>
    <t>チ敗</t>
  </si>
  <si>
    <t>Ａグループ</t>
  </si>
  <si>
    <t>ＳＨＲＩＮＥ．ＬＦＣ</t>
  </si>
  <si>
    <t>Ｂグループ</t>
  </si>
  <si>
    <t>Ｂ１</t>
  </si>
  <si>
    <t>Ｂ２</t>
  </si>
  <si>
    <t>さくらんぼ Ｊｒ</t>
  </si>
  <si>
    <t>Ｃグループ</t>
  </si>
  <si>
    <t>Ｃ１</t>
  </si>
  <si>
    <t>Ｃ２</t>
  </si>
  <si>
    <t>秋田LFCｼﾞｭﾆｱﾕｰｽ</t>
  </si>
  <si>
    <t>サンファンガールズ</t>
  </si>
  <si>
    <t>Ｄグループ</t>
  </si>
  <si>
    <t>Ｄ１</t>
  </si>
  <si>
    <t>Ｄ２</t>
  </si>
  <si>
    <t>ナカスポU-12</t>
  </si>
  <si>
    <t>いわきヴィーナス</t>
  </si>
  <si>
    <t>～</t>
  </si>
  <si>
    <t>VS</t>
  </si>
  <si>
    <t>VS</t>
  </si>
  <si>
    <t>VS</t>
  </si>
  <si>
    <t>サンファン</t>
  </si>
  <si>
    <t>さくらんぼ</t>
  </si>
  <si>
    <t>リベルテ</t>
  </si>
  <si>
    <t>ビバーチェ</t>
  </si>
  <si>
    <t>ビッキィ</t>
  </si>
  <si>
    <t>ナカスポ</t>
  </si>
  <si>
    <t>VS</t>
  </si>
  <si>
    <t>～</t>
  </si>
  <si>
    <t>いわき</t>
  </si>
  <si>
    <t>ストロベリー</t>
  </si>
  <si>
    <t>Ａグループ</t>
  </si>
  <si>
    <t>得点－失点</t>
  </si>
  <si>
    <t>GD</t>
  </si>
  <si>
    <t>Ｂグループ</t>
  </si>
  <si>
    <t>Ｃグループ</t>
  </si>
  <si>
    <t>Ｄグループ</t>
  </si>
  <si>
    <t>-</t>
  </si>
  <si>
    <t>-</t>
  </si>
  <si>
    <t>－</t>
  </si>
  <si>
    <t>第４回　ＪＦＡ東北地域　ガールズ・エイト　（Ｕ１２）　サッカー大会　結果</t>
  </si>
  <si>
    <t>ＳＨＲＩＮＥ．ＬＦＣ</t>
  </si>
  <si>
    <t>岩手県北Ｕ１２</t>
  </si>
  <si>
    <t>サンファンガールズ</t>
  </si>
  <si>
    <t>秋田ＬＦＣジュニアユース</t>
  </si>
  <si>
    <t>サクランボＪｒ</t>
  </si>
  <si>
    <t>リトルスターズ</t>
  </si>
  <si>
    <t>いわきヴィーナス</t>
  </si>
  <si>
    <t>岩手県南Ｕ-１２</t>
  </si>
  <si>
    <t>ナカスポＵ-１２</t>
  </si>
  <si>
    <t>新庄バンビーナＵ-１２</t>
  </si>
  <si>
    <t>1 P2</t>
  </si>
  <si>
    <t>1 K1</t>
  </si>
  <si>
    <t>0 P3</t>
  </si>
  <si>
    <t>0 K2</t>
  </si>
  <si>
    <t>2 K3</t>
  </si>
  <si>
    <t>2 P1</t>
  </si>
  <si>
    <t>1 P1</t>
  </si>
  <si>
    <t>1 K2</t>
  </si>
  <si>
    <t>３位</t>
  </si>
  <si>
    <t>４位</t>
  </si>
  <si>
    <t>１位</t>
  </si>
  <si>
    <t>２位</t>
  </si>
  <si>
    <t>0 P1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</si>
</sst>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color indexed="9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>
        <color indexed="63"/>
      </left>
      <right style="thin"/>
      <top style="hair"/>
      <bottom style="thin"/>
    </border>
    <border diagonalDown="1">
      <left style="hair"/>
      <right style="hair"/>
      <top style="hair"/>
      <bottom style="hair"/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20" fontId="4" fillId="0" borderId="15" xfId="0" applyNumberFormat="1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left" vertical="center" shrinkToFit="1"/>
    </xf>
    <xf numFmtId="20" fontId="4" fillId="0" borderId="16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20" fontId="4" fillId="0" borderId="9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20" fontId="4" fillId="0" borderId="17" xfId="0" applyNumberFormat="1" applyFont="1" applyBorder="1" applyAlignment="1">
      <alignment vertical="center" shrinkToFit="1"/>
    </xf>
    <xf numFmtId="20" fontId="4" fillId="0" borderId="2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42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right" vertical="center"/>
    </xf>
    <xf numFmtId="20" fontId="4" fillId="0" borderId="17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0" fontId="4" fillId="0" borderId="3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20" fontId="4" fillId="0" borderId="5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20" fontId="4" fillId="0" borderId="41" xfId="0" applyNumberFormat="1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20" fontId="4" fillId="0" borderId="51" xfId="0" applyNumberFormat="1" applyFont="1" applyBorder="1" applyAlignment="1">
      <alignment horizontal="center" vertical="center"/>
    </xf>
    <xf numFmtId="20" fontId="4" fillId="0" borderId="47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77" xfId="0" applyFont="1" applyBorder="1" applyAlignment="1">
      <alignment horizontal="distributed" vertical="center" shrinkToFit="1"/>
    </xf>
    <xf numFmtId="0" fontId="7" fillId="0" borderId="8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48</xdr:row>
      <xdr:rowOff>57150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752725" y="1118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0"/>
  <sheetViews>
    <sheetView tabSelected="1" workbookViewId="0" topLeftCell="A10">
      <selection activeCell="A61" sqref="A61:S61"/>
    </sheetView>
  </sheetViews>
  <sheetFormatPr defaultColWidth="9.00390625" defaultRowHeight="13.5"/>
  <cols>
    <col min="1" max="1" width="3.25390625" style="0" customWidth="1"/>
    <col min="2" max="2" width="5.625" style="0" customWidth="1"/>
    <col min="3" max="3" width="3.875" style="0" customWidth="1"/>
    <col min="4" max="4" width="5.625" style="0" customWidth="1"/>
    <col min="5" max="19" width="4.125" style="0" customWidth="1"/>
    <col min="20" max="24" width="3.25390625" style="0" customWidth="1"/>
  </cols>
  <sheetData>
    <row r="2" spans="1:24" ht="15" customHeight="1">
      <c r="A2" s="30" t="s">
        <v>6</v>
      </c>
      <c r="B2" s="2"/>
      <c r="C2" s="2"/>
      <c r="D2" s="2"/>
      <c r="E2" s="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9" ht="18" customHeight="1">
      <c r="A3" s="164" t="s">
        <v>39</v>
      </c>
      <c r="B3" s="165"/>
      <c r="C3" s="165"/>
      <c r="D3" s="166"/>
      <c r="E3" s="170" t="s">
        <v>2</v>
      </c>
      <c r="F3" s="171"/>
      <c r="G3" s="171"/>
      <c r="H3" s="171"/>
      <c r="I3" s="171"/>
      <c r="J3" s="171"/>
      <c r="K3" s="171"/>
      <c r="L3" s="171"/>
      <c r="M3" s="171"/>
      <c r="N3" s="172"/>
      <c r="O3" s="158" t="s">
        <v>3</v>
      </c>
      <c r="P3" s="159"/>
      <c r="Q3" s="159"/>
      <c r="R3" s="159"/>
      <c r="S3" s="160"/>
    </row>
    <row r="4" spans="1:19" ht="18" customHeight="1">
      <c r="A4" s="167"/>
      <c r="B4" s="168"/>
      <c r="C4" s="168"/>
      <c r="D4" s="169"/>
      <c r="E4" s="161" t="s">
        <v>0</v>
      </c>
      <c r="F4" s="162"/>
      <c r="G4" s="162"/>
      <c r="H4" s="162"/>
      <c r="I4" s="162"/>
      <c r="J4" s="162" t="s">
        <v>1</v>
      </c>
      <c r="K4" s="162"/>
      <c r="L4" s="162"/>
      <c r="M4" s="162"/>
      <c r="N4" s="163"/>
      <c r="O4" s="161" t="s">
        <v>0</v>
      </c>
      <c r="P4" s="162"/>
      <c r="Q4" s="162"/>
      <c r="R4" s="162"/>
      <c r="S4" s="163"/>
    </row>
    <row r="5" spans="1:19" ht="12" customHeight="1">
      <c r="A5" s="141">
        <v>1</v>
      </c>
      <c r="B5" s="143">
        <v>0.3958333333333333</v>
      </c>
      <c r="C5" s="145" t="s">
        <v>49</v>
      </c>
      <c r="D5" s="147">
        <v>0.4201388888888889</v>
      </c>
      <c r="E5" s="136" t="s">
        <v>52</v>
      </c>
      <c r="F5" s="137"/>
      <c r="G5" s="56" t="s">
        <v>53</v>
      </c>
      <c r="H5" s="138" t="s">
        <v>54</v>
      </c>
      <c r="I5" s="137"/>
      <c r="J5" s="140" t="s">
        <v>74</v>
      </c>
      <c r="K5" s="137"/>
      <c r="L5" s="56" t="s">
        <v>88</v>
      </c>
      <c r="M5" s="138" t="s">
        <v>75</v>
      </c>
      <c r="N5" s="140"/>
      <c r="O5" s="136" t="s">
        <v>80</v>
      </c>
      <c r="P5" s="137"/>
      <c r="Q5" s="56" t="s">
        <v>89</v>
      </c>
      <c r="R5" s="138" t="s">
        <v>81</v>
      </c>
      <c r="S5" s="139"/>
    </row>
    <row r="6" spans="1:19" ht="18" customHeight="1">
      <c r="A6" s="142"/>
      <c r="B6" s="144"/>
      <c r="C6" s="146"/>
      <c r="D6" s="148"/>
      <c r="E6" s="101" t="str">
        <f>B20</f>
        <v>ＳＨＲＩＮＥ．ＬＦＣ</v>
      </c>
      <c r="F6" s="98"/>
      <c r="G6" s="16" t="s">
        <v>90</v>
      </c>
      <c r="H6" s="98" t="str">
        <f>B23</f>
        <v>岩手県北Ｕ１２</v>
      </c>
      <c r="I6" s="98"/>
      <c r="J6" s="96" t="str">
        <f>B27</f>
        <v>サンファンガールズ</v>
      </c>
      <c r="K6" s="98"/>
      <c r="L6" s="16" t="s">
        <v>90</v>
      </c>
      <c r="M6" s="98" t="str">
        <f>B30</f>
        <v>ビッキィ・泉・仙台</v>
      </c>
      <c r="N6" s="93"/>
      <c r="O6" s="101" t="str">
        <f>B48</f>
        <v>ＦＣ米沢レディース</v>
      </c>
      <c r="P6" s="98"/>
      <c r="Q6" s="16" t="s">
        <v>90</v>
      </c>
      <c r="R6" s="98" t="str">
        <f>B51</f>
        <v>サクランボＪｒ</v>
      </c>
      <c r="S6" s="94"/>
    </row>
    <row r="7" spans="1:19" ht="12" customHeight="1">
      <c r="A7" s="149">
        <v>2</v>
      </c>
      <c r="B7" s="150">
        <v>0.4270833333333333</v>
      </c>
      <c r="C7" s="151" t="s">
        <v>49</v>
      </c>
      <c r="D7" s="152">
        <v>0.4513888888888889</v>
      </c>
      <c r="E7" s="95" t="s">
        <v>76</v>
      </c>
      <c r="F7" s="127"/>
      <c r="G7" s="59" t="s">
        <v>94</v>
      </c>
      <c r="H7" s="128" t="s">
        <v>77</v>
      </c>
      <c r="I7" s="127"/>
      <c r="J7" s="129" t="s">
        <v>78</v>
      </c>
      <c r="K7" s="127"/>
      <c r="L7" s="59" t="s">
        <v>95</v>
      </c>
      <c r="M7" s="128" t="s">
        <v>79</v>
      </c>
      <c r="N7" s="129"/>
      <c r="O7" s="95" t="s">
        <v>82</v>
      </c>
      <c r="P7" s="127"/>
      <c r="Q7" s="59" t="s">
        <v>96</v>
      </c>
      <c r="R7" s="128" t="s">
        <v>83</v>
      </c>
      <c r="S7" s="130"/>
    </row>
    <row r="8" spans="1:19" ht="18" customHeight="1">
      <c r="A8" s="142"/>
      <c r="B8" s="144"/>
      <c r="C8" s="146"/>
      <c r="D8" s="148"/>
      <c r="E8" s="101" t="str">
        <f>B33</f>
        <v>リベルテ神岡</v>
      </c>
      <c r="F8" s="98"/>
      <c r="G8" s="16" t="s">
        <v>90</v>
      </c>
      <c r="H8" s="98" t="str">
        <f>B36</f>
        <v>秋田ＬＦＣジュニアユース</v>
      </c>
      <c r="I8" s="98"/>
      <c r="J8" s="96" t="str">
        <f>B40</f>
        <v>ストロベリー太白</v>
      </c>
      <c r="K8" s="98"/>
      <c r="L8" s="16" t="s">
        <v>90</v>
      </c>
      <c r="M8" s="98" t="str">
        <f>B43</f>
        <v>岩手県南Ｕ-１２</v>
      </c>
      <c r="N8" s="93"/>
      <c r="O8" s="101" t="str">
        <f>B55</f>
        <v>二本松少女隊</v>
      </c>
      <c r="P8" s="98"/>
      <c r="Q8" s="16" t="s">
        <v>90</v>
      </c>
      <c r="R8" s="98" t="str">
        <f>B58</f>
        <v>ナカスポＵ-１２</v>
      </c>
      <c r="S8" s="94"/>
    </row>
    <row r="9" spans="1:19" ht="12" customHeight="1">
      <c r="A9" s="149">
        <v>3</v>
      </c>
      <c r="B9" s="150">
        <v>0.458333333333333</v>
      </c>
      <c r="C9" s="151" t="s">
        <v>50</v>
      </c>
      <c r="D9" s="152">
        <v>0.482638888888889</v>
      </c>
      <c r="E9" s="131" t="s">
        <v>109</v>
      </c>
      <c r="F9" s="132"/>
      <c r="G9" s="60" t="s">
        <v>97</v>
      </c>
      <c r="H9" s="133" t="s">
        <v>110</v>
      </c>
      <c r="I9" s="132"/>
      <c r="J9" s="134" t="s">
        <v>84</v>
      </c>
      <c r="K9" s="132"/>
      <c r="L9" s="60" t="s">
        <v>98</v>
      </c>
      <c r="M9" s="133" t="s">
        <v>85</v>
      </c>
      <c r="N9" s="134"/>
      <c r="O9" s="131" t="s">
        <v>86</v>
      </c>
      <c r="P9" s="132"/>
      <c r="Q9" s="60" t="s">
        <v>99</v>
      </c>
      <c r="R9" s="133" t="s">
        <v>87</v>
      </c>
      <c r="S9" s="135"/>
    </row>
    <row r="10" spans="1:19" ht="18" customHeight="1">
      <c r="A10" s="142"/>
      <c r="B10" s="144"/>
      <c r="C10" s="146"/>
      <c r="D10" s="148"/>
      <c r="E10" s="101" t="str">
        <f>B20</f>
        <v>ＳＨＲＩＮＥ．ＬＦＣ</v>
      </c>
      <c r="F10" s="98"/>
      <c r="G10" s="16" t="s">
        <v>90</v>
      </c>
      <c r="H10" s="98" t="str">
        <f>B27</f>
        <v>サンファンガールズ</v>
      </c>
      <c r="I10" s="98"/>
      <c r="J10" s="96" t="str">
        <f>B63</f>
        <v>リトルスターズ</v>
      </c>
      <c r="K10" s="98"/>
      <c r="L10" s="16" t="s">
        <v>90</v>
      </c>
      <c r="M10" s="98" t="str">
        <f>B66</f>
        <v>ビバーチェ会津</v>
      </c>
      <c r="N10" s="93"/>
      <c r="O10" s="101" t="str">
        <f>B70</f>
        <v>新庄バンビーナＵ-１２</v>
      </c>
      <c r="P10" s="98"/>
      <c r="Q10" s="16" t="s">
        <v>90</v>
      </c>
      <c r="R10" s="98" t="str">
        <f>B73</f>
        <v>いわきヴィーナス</v>
      </c>
      <c r="S10" s="94"/>
    </row>
    <row r="11" spans="1:19" ht="12" customHeight="1">
      <c r="A11" s="149">
        <v>4</v>
      </c>
      <c r="B11" s="150">
        <v>0.489583333333333</v>
      </c>
      <c r="C11" s="151" t="s">
        <v>50</v>
      </c>
      <c r="D11" s="152">
        <v>0.513888888888889</v>
      </c>
      <c r="E11" s="131" t="s">
        <v>111</v>
      </c>
      <c r="F11" s="132"/>
      <c r="G11" s="60" t="s">
        <v>100</v>
      </c>
      <c r="H11" s="133" t="s">
        <v>112</v>
      </c>
      <c r="I11" s="132"/>
      <c r="J11" s="134" t="s">
        <v>119</v>
      </c>
      <c r="K11" s="132"/>
      <c r="L11" s="60" t="s">
        <v>101</v>
      </c>
      <c r="M11" s="133" t="s">
        <v>120</v>
      </c>
      <c r="N11" s="134"/>
      <c r="O11" s="131" t="s">
        <v>123</v>
      </c>
      <c r="P11" s="132"/>
      <c r="Q11" s="60" t="s">
        <v>102</v>
      </c>
      <c r="R11" s="133" t="s">
        <v>124</v>
      </c>
      <c r="S11" s="135"/>
    </row>
    <row r="12" spans="1:19" ht="18" customHeight="1">
      <c r="A12" s="142"/>
      <c r="B12" s="144"/>
      <c r="C12" s="146"/>
      <c r="D12" s="148"/>
      <c r="E12" s="101" t="str">
        <f>B33</f>
        <v>リベルテ神岡</v>
      </c>
      <c r="F12" s="98"/>
      <c r="G12" s="16" t="s">
        <v>90</v>
      </c>
      <c r="H12" s="98" t="str">
        <f>B40</f>
        <v>ストロベリー太白</v>
      </c>
      <c r="I12" s="98"/>
      <c r="J12" s="96" t="str">
        <f>B23</f>
        <v>岩手県北Ｕ１２</v>
      </c>
      <c r="K12" s="98"/>
      <c r="L12" s="16" t="s">
        <v>90</v>
      </c>
      <c r="M12" s="98" t="str">
        <f>B30</f>
        <v>ビッキィ・泉・仙台</v>
      </c>
      <c r="N12" s="93"/>
      <c r="O12" s="101" t="str">
        <f>B36</f>
        <v>秋田ＬＦＣジュニアユース</v>
      </c>
      <c r="P12" s="98"/>
      <c r="Q12" s="16" t="s">
        <v>90</v>
      </c>
      <c r="R12" s="98" t="str">
        <f>B43</f>
        <v>岩手県南Ｕ-１２</v>
      </c>
      <c r="S12" s="94"/>
    </row>
    <row r="13" spans="1:19" ht="12" customHeight="1">
      <c r="A13" s="149">
        <v>5</v>
      </c>
      <c r="B13" s="150">
        <v>0.520833333333333</v>
      </c>
      <c r="C13" s="151" t="s">
        <v>50</v>
      </c>
      <c r="D13" s="152">
        <v>0.545138888888889</v>
      </c>
      <c r="E13" s="95" t="s">
        <v>113</v>
      </c>
      <c r="F13" s="127"/>
      <c r="G13" s="59" t="s">
        <v>103</v>
      </c>
      <c r="H13" s="128" t="s">
        <v>114</v>
      </c>
      <c r="I13" s="127"/>
      <c r="J13" s="129" t="s">
        <v>121</v>
      </c>
      <c r="K13" s="127"/>
      <c r="L13" s="59" t="s">
        <v>104</v>
      </c>
      <c r="M13" s="128" t="s">
        <v>122</v>
      </c>
      <c r="N13" s="129"/>
      <c r="O13" s="95" t="s">
        <v>125</v>
      </c>
      <c r="P13" s="127"/>
      <c r="Q13" s="59" t="s">
        <v>105</v>
      </c>
      <c r="R13" s="128" t="s">
        <v>126</v>
      </c>
      <c r="S13" s="130"/>
    </row>
    <row r="14" spans="1:19" ht="18" customHeight="1">
      <c r="A14" s="142"/>
      <c r="B14" s="144"/>
      <c r="C14" s="146"/>
      <c r="D14" s="148"/>
      <c r="E14" s="101" t="str">
        <f>B48</f>
        <v>ＦＣ米沢レディース</v>
      </c>
      <c r="F14" s="98"/>
      <c r="G14" s="16" t="s">
        <v>90</v>
      </c>
      <c r="H14" s="98" t="str">
        <f>B58</f>
        <v>ナカスポＵ-１２</v>
      </c>
      <c r="I14" s="98"/>
      <c r="J14" s="96" t="str">
        <f>B51</f>
        <v>サクランボＪｒ</v>
      </c>
      <c r="K14" s="98"/>
      <c r="L14" s="16" t="s">
        <v>90</v>
      </c>
      <c r="M14" s="98" t="str">
        <f>B55</f>
        <v>二本松少女隊</v>
      </c>
      <c r="N14" s="93"/>
      <c r="O14" s="101" t="str">
        <f>B66</f>
        <v>ビバーチェ会津</v>
      </c>
      <c r="P14" s="98"/>
      <c r="Q14" s="16" t="s">
        <v>90</v>
      </c>
      <c r="R14" s="98" t="str">
        <f>B70</f>
        <v>新庄バンビーナＵ-１２</v>
      </c>
      <c r="S14" s="94"/>
    </row>
    <row r="15" spans="1:19" ht="12" customHeight="1">
      <c r="A15" s="149">
        <v>6</v>
      </c>
      <c r="B15" s="154">
        <v>0.5520833333333334</v>
      </c>
      <c r="C15" s="151" t="s">
        <v>50</v>
      </c>
      <c r="D15" s="152">
        <v>0.576388888888889</v>
      </c>
      <c r="E15" s="95" t="s">
        <v>115</v>
      </c>
      <c r="F15" s="127"/>
      <c r="G15" s="59" t="s">
        <v>91</v>
      </c>
      <c r="H15" s="128" t="s">
        <v>116</v>
      </c>
      <c r="I15" s="127"/>
      <c r="J15" s="129" t="s">
        <v>117</v>
      </c>
      <c r="K15" s="127"/>
      <c r="L15" s="59" t="s">
        <v>92</v>
      </c>
      <c r="M15" s="128" t="s">
        <v>118</v>
      </c>
      <c r="N15" s="129"/>
      <c r="O15" s="95" t="s">
        <v>127</v>
      </c>
      <c r="P15" s="127"/>
      <c r="Q15" s="59" t="s">
        <v>93</v>
      </c>
      <c r="R15" s="128" t="s">
        <v>128</v>
      </c>
      <c r="S15" s="130"/>
    </row>
    <row r="16" spans="1:19" ht="18" customHeight="1">
      <c r="A16" s="153"/>
      <c r="B16" s="155"/>
      <c r="C16" s="156"/>
      <c r="D16" s="157"/>
      <c r="E16" s="102" t="str">
        <f>B20</f>
        <v>ＳＨＲＩＮＥ．ＬＦＣ</v>
      </c>
      <c r="F16" s="103"/>
      <c r="G16" s="57" t="s">
        <v>90</v>
      </c>
      <c r="H16" s="103" t="str">
        <f>B33</f>
        <v>リベルテ神岡</v>
      </c>
      <c r="I16" s="103"/>
      <c r="J16" s="99" t="str">
        <f>B27</f>
        <v>サンファンガールズ</v>
      </c>
      <c r="K16" s="103"/>
      <c r="L16" s="57" t="s">
        <v>90</v>
      </c>
      <c r="M16" s="103" t="str">
        <f>B40</f>
        <v>ストロベリー太白</v>
      </c>
      <c r="N16" s="100"/>
      <c r="O16" s="102" t="str">
        <f>B63</f>
        <v>リトルスターズ</v>
      </c>
      <c r="P16" s="103"/>
      <c r="Q16" s="57" t="s">
        <v>90</v>
      </c>
      <c r="R16" s="103" t="str">
        <f>B73</f>
        <v>いわきヴィーナス</v>
      </c>
      <c r="S16" s="104"/>
    </row>
    <row r="17" spans="1:19" ht="9.75" customHeight="1">
      <c r="A17" s="36"/>
      <c r="B17" s="37"/>
      <c r="C17" s="36"/>
      <c r="D17" s="3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25" ht="15" customHeight="1">
      <c r="A18" s="106" t="s">
        <v>106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2"/>
      <c r="U18" s="2"/>
      <c r="V18" s="2"/>
      <c r="W18" s="2"/>
      <c r="X18" s="2"/>
      <c r="Y18" s="2"/>
    </row>
    <row r="19" spans="1:25" ht="9.75" customHeight="1">
      <c r="A19" s="3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9.75" customHeight="1">
      <c r="A20" s="117" t="s">
        <v>72</v>
      </c>
      <c r="B20" s="124" t="s">
        <v>169</v>
      </c>
      <c r="C20" s="125"/>
      <c r="D20" s="126"/>
      <c r="E20" s="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9.75" customHeight="1">
      <c r="A21" s="117"/>
      <c r="B21" s="102"/>
      <c r="C21" s="103"/>
      <c r="D21" s="104"/>
      <c r="E21" s="61"/>
      <c r="F21" s="61"/>
      <c r="G21" s="61"/>
      <c r="H21" s="118" t="s">
        <v>53</v>
      </c>
      <c r="I21" s="6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9.75" customHeight="1">
      <c r="A22" s="34"/>
      <c r="B22" s="58"/>
      <c r="C22" s="58"/>
      <c r="D22" s="58"/>
      <c r="E22" s="12"/>
      <c r="F22" s="12"/>
      <c r="G22" s="73"/>
      <c r="H22" s="117"/>
      <c r="I22" s="63">
        <v>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9.75" customHeight="1">
      <c r="A23" s="123" t="s">
        <v>73</v>
      </c>
      <c r="B23" s="124" t="s">
        <v>170</v>
      </c>
      <c r="C23" s="125"/>
      <c r="D23" s="126"/>
      <c r="E23" s="5"/>
      <c r="F23" s="79"/>
      <c r="G23" s="5"/>
      <c r="H23" s="119"/>
      <c r="I23" s="64">
        <v>0</v>
      </c>
      <c r="J23" s="65"/>
      <c r="K23" s="65"/>
      <c r="L23" s="6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9.75" customHeight="1">
      <c r="A24" s="123"/>
      <c r="B24" s="102"/>
      <c r="C24" s="103"/>
      <c r="D24" s="104"/>
      <c r="E24" s="4"/>
      <c r="F24" s="80"/>
      <c r="G24" s="122" t="s">
        <v>64</v>
      </c>
      <c r="H24" s="2"/>
      <c r="I24" s="8"/>
      <c r="J24" s="8"/>
      <c r="K24" s="117" t="s">
        <v>60</v>
      </c>
      <c r="L24" s="62"/>
      <c r="M24" s="2"/>
      <c r="N24" s="2"/>
      <c r="O24" s="2"/>
      <c r="P24" s="2"/>
      <c r="Q24" s="34" t="s">
        <v>189</v>
      </c>
      <c r="R24" s="34"/>
      <c r="S24" s="34"/>
      <c r="T24" s="2"/>
      <c r="U24" s="2"/>
      <c r="V24" s="2"/>
      <c r="W24" s="2"/>
      <c r="X24" s="2"/>
    </row>
    <row r="25" spans="1:23" ht="9.75" customHeight="1">
      <c r="A25" s="3"/>
      <c r="B25" s="59"/>
      <c r="C25" s="59"/>
      <c r="D25" s="59"/>
      <c r="E25" s="12"/>
      <c r="F25" s="82">
        <v>2</v>
      </c>
      <c r="G25" s="117"/>
      <c r="H25" s="2"/>
      <c r="I25" s="8"/>
      <c r="J25" s="8"/>
      <c r="K25" s="117"/>
      <c r="L25" s="69">
        <v>1</v>
      </c>
      <c r="M25" s="2"/>
      <c r="N25" s="2"/>
      <c r="O25" s="2"/>
      <c r="P25" s="2"/>
      <c r="Q25" s="111" t="str">
        <f>B20</f>
        <v>ＳＨＲＩＮＥ．ＬＦＣ</v>
      </c>
      <c r="R25" s="112"/>
      <c r="S25" s="113"/>
      <c r="T25" s="2"/>
      <c r="U25" s="2"/>
      <c r="V25" s="2"/>
      <c r="W25" s="2"/>
    </row>
    <row r="26" spans="1:23" ht="9.75" customHeight="1">
      <c r="A26" s="34"/>
      <c r="B26" s="58"/>
      <c r="C26" s="58"/>
      <c r="D26" s="58"/>
      <c r="E26" s="12"/>
      <c r="F26" s="81">
        <v>0</v>
      </c>
      <c r="G26" s="121"/>
      <c r="H26" s="2"/>
      <c r="I26" s="8"/>
      <c r="J26" s="8"/>
      <c r="K26" s="117"/>
      <c r="L26" s="64">
        <v>0</v>
      </c>
      <c r="M26" s="65"/>
      <c r="N26" s="65"/>
      <c r="O26" s="75"/>
      <c r="P26" s="2"/>
      <c r="Q26" s="114"/>
      <c r="R26" s="115"/>
      <c r="S26" s="116"/>
      <c r="T26" s="2"/>
      <c r="U26" s="2"/>
      <c r="V26" s="2"/>
      <c r="W26" s="2"/>
    </row>
    <row r="27" spans="1:23" ht="9.75" customHeight="1">
      <c r="A27" s="123" t="s">
        <v>74</v>
      </c>
      <c r="B27" s="124" t="s">
        <v>171</v>
      </c>
      <c r="C27" s="125"/>
      <c r="D27" s="126"/>
      <c r="E27" s="12"/>
      <c r="F27" s="12"/>
      <c r="G27" s="121"/>
      <c r="H27" s="2"/>
      <c r="I27" s="8"/>
      <c r="J27" s="8"/>
      <c r="K27" s="105"/>
      <c r="L27" s="89"/>
      <c r="M27" s="70"/>
      <c r="N27" s="8"/>
      <c r="O27" s="88"/>
      <c r="P27" s="2"/>
      <c r="Q27" s="34" t="s">
        <v>190</v>
      </c>
      <c r="R27" s="34"/>
      <c r="S27" s="34"/>
      <c r="T27" s="2"/>
      <c r="U27" s="2"/>
      <c r="V27" s="2"/>
      <c r="W27" s="2"/>
    </row>
    <row r="28" spans="1:23" ht="9.75" customHeight="1">
      <c r="A28" s="123"/>
      <c r="B28" s="102"/>
      <c r="C28" s="103"/>
      <c r="D28" s="104"/>
      <c r="E28" s="61"/>
      <c r="F28" s="61"/>
      <c r="G28" s="68"/>
      <c r="H28" s="118" t="s">
        <v>55</v>
      </c>
      <c r="I28" s="69">
        <v>1</v>
      </c>
      <c r="J28" s="70"/>
      <c r="K28" s="92"/>
      <c r="L28" s="8"/>
      <c r="M28" s="8"/>
      <c r="N28" s="62"/>
      <c r="O28" s="88"/>
      <c r="P28" s="2"/>
      <c r="Q28" s="111" t="str">
        <f>B33</f>
        <v>リベルテ神岡</v>
      </c>
      <c r="R28" s="112"/>
      <c r="S28" s="113"/>
      <c r="T28" s="2"/>
      <c r="U28" s="2"/>
      <c r="V28" s="2"/>
      <c r="W28" s="2"/>
    </row>
    <row r="29" spans="1:23" ht="9.75" customHeight="1">
      <c r="A29" s="34"/>
      <c r="B29" s="58"/>
      <c r="C29" s="58"/>
      <c r="D29" s="58"/>
      <c r="E29" s="12"/>
      <c r="F29" s="12"/>
      <c r="G29" s="12"/>
      <c r="H29" s="105"/>
      <c r="I29" s="67">
        <v>0</v>
      </c>
      <c r="J29" s="8"/>
      <c r="K29" s="8"/>
      <c r="L29" s="8"/>
      <c r="M29" s="8"/>
      <c r="N29" s="62"/>
      <c r="O29" s="88"/>
      <c r="P29" s="2"/>
      <c r="Q29" s="114"/>
      <c r="R29" s="115"/>
      <c r="S29" s="116"/>
      <c r="T29" s="2"/>
      <c r="U29" s="2"/>
      <c r="V29" s="2"/>
      <c r="W29" s="2"/>
    </row>
    <row r="30" spans="1:23" ht="9.75" customHeight="1">
      <c r="A30" s="123" t="s">
        <v>75</v>
      </c>
      <c r="B30" s="124" t="s">
        <v>30</v>
      </c>
      <c r="C30" s="125"/>
      <c r="D30" s="126"/>
      <c r="E30" s="5"/>
      <c r="F30" s="5"/>
      <c r="G30" s="5"/>
      <c r="H30" s="119"/>
      <c r="I30" s="2"/>
      <c r="J30" s="2"/>
      <c r="K30" s="2"/>
      <c r="L30" s="8"/>
      <c r="M30" s="8"/>
      <c r="N30" s="62"/>
      <c r="O30" s="88"/>
      <c r="P30" s="2"/>
      <c r="Q30" s="91"/>
      <c r="R30" s="91"/>
      <c r="S30" s="91"/>
      <c r="T30" s="2"/>
      <c r="U30" s="2"/>
      <c r="V30" s="2"/>
      <c r="W30" s="2"/>
    </row>
    <row r="31" spans="1:23" ht="9.75" customHeight="1">
      <c r="A31" s="123"/>
      <c r="B31" s="102"/>
      <c r="C31" s="103"/>
      <c r="D31" s="104"/>
      <c r="E31" s="8"/>
      <c r="F31" s="2"/>
      <c r="G31" s="2"/>
      <c r="H31" s="2"/>
      <c r="I31" s="2"/>
      <c r="J31" s="2"/>
      <c r="K31" s="2"/>
      <c r="L31" s="8"/>
      <c r="M31" s="117" t="s">
        <v>70</v>
      </c>
      <c r="N31" s="90" t="s">
        <v>181</v>
      </c>
      <c r="O31" s="117" t="s">
        <v>69</v>
      </c>
      <c r="P31" s="76" t="s">
        <v>181</v>
      </c>
      <c r="Q31" s="91"/>
      <c r="R31" s="91"/>
      <c r="S31" s="91"/>
      <c r="T31" s="2"/>
      <c r="U31" s="2"/>
      <c r="V31" s="2"/>
      <c r="W31" s="2"/>
    </row>
    <row r="32" spans="1:23" ht="9.75" customHeight="1">
      <c r="A32" s="34"/>
      <c r="B32" s="58"/>
      <c r="C32" s="58"/>
      <c r="D32" s="58"/>
      <c r="E32" s="8"/>
      <c r="F32" s="2"/>
      <c r="G32" s="2"/>
      <c r="H32" s="2"/>
      <c r="I32" s="2"/>
      <c r="J32" s="2"/>
      <c r="K32" s="2"/>
      <c r="L32" s="8"/>
      <c r="M32" s="110"/>
      <c r="N32" s="35" t="s">
        <v>191</v>
      </c>
      <c r="O32" s="105"/>
      <c r="P32" s="8" t="s">
        <v>191</v>
      </c>
      <c r="Q32" s="67"/>
      <c r="R32" s="34"/>
      <c r="S32" s="34"/>
      <c r="T32" s="2"/>
      <c r="U32" s="2"/>
      <c r="V32" s="2"/>
      <c r="W32" s="2"/>
    </row>
    <row r="33" spans="1:23" ht="9.75" customHeight="1">
      <c r="A33" s="123" t="s">
        <v>76</v>
      </c>
      <c r="B33" s="124" t="s">
        <v>25</v>
      </c>
      <c r="C33" s="125"/>
      <c r="D33" s="126"/>
      <c r="E33" s="8"/>
      <c r="F33" s="2"/>
      <c r="G33" s="2"/>
      <c r="H33" s="2"/>
      <c r="I33" s="2"/>
      <c r="J33" s="2"/>
      <c r="K33" s="2"/>
      <c r="L33" s="8"/>
      <c r="M33" s="110"/>
      <c r="N33" s="35"/>
      <c r="O33" s="105"/>
      <c r="P33" s="2"/>
      <c r="Q33" s="34"/>
      <c r="R33" s="34"/>
      <c r="S33" s="34"/>
      <c r="T33" s="2"/>
      <c r="U33" s="2"/>
      <c r="V33" s="2"/>
      <c r="W33" s="2"/>
    </row>
    <row r="34" spans="1:23" ht="9.75" customHeight="1">
      <c r="A34" s="123"/>
      <c r="B34" s="102"/>
      <c r="C34" s="103"/>
      <c r="D34" s="104"/>
      <c r="E34" s="61"/>
      <c r="F34" s="61"/>
      <c r="G34" s="61"/>
      <c r="H34" s="118" t="s">
        <v>57</v>
      </c>
      <c r="I34" s="62"/>
      <c r="J34" s="2"/>
      <c r="K34" s="2"/>
      <c r="L34" s="8"/>
      <c r="M34" s="11"/>
      <c r="N34" s="8"/>
      <c r="O34" s="10"/>
      <c r="P34" s="2"/>
      <c r="Q34" s="34" t="s">
        <v>187</v>
      </c>
      <c r="R34" s="34"/>
      <c r="S34" s="34"/>
      <c r="T34" s="2"/>
      <c r="U34" s="2"/>
      <c r="V34" s="2"/>
      <c r="W34" s="2"/>
    </row>
    <row r="35" spans="1:23" ht="9.75" customHeight="1">
      <c r="A35" s="34"/>
      <c r="B35" s="58"/>
      <c r="C35" s="58"/>
      <c r="D35" s="58"/>
      <c r="E35" s="12"/>
      <c r="F35" s="12"/>
      <c r="G35" s="12"/>
      <c r="H35" s="117"/>
      <c r="I35" s="69">
        <v>3</v>
      </c>
      <c r="J35" s="70"/>
      <c r="K35" s="70"/>
      <c r="L35" s="8"/>
      <c r="M35" s="11"/>
      <c r="N35" s="8"/>
      <c r="O35" s="10"/>
      <c r="P35" s="2"/>
      <c r="Q35" s="111" t="str">
        <f>B27</f>
        <v>サンファンガールズ</v>
      </c>
      <c r="R35" s="112"/>
      <c r="S35" s="113"/>
      <c r="T35" s="2"/>
      <c r="U35" s="2"/>
      <c r="V35" s="2"/>
      <c r="W35" s="2"/>
    </row>
    <row r="36" spans="1:23" ht="9.75" customHeight="1">
      <c r="A36" s="123" t="s">
        <v>77</v>
      </c>
      <c r="B36" s="124" t="s">
        <v>172</v>
      </c>
      <c r="C36" s="125"/>
      <c r="D36" s="126"/>
      <c r="E36" s="5"/>
      <c r="F36" s="5"/>
      <c r="G36" s="6"/>
      <c r="H36" s="119"/>
      <c r="I36" s="67">
        <v>1</v>
      </c>
      <c r="J36" s="8"/>
      <c r="K36" s="75"/>
      <c r="L36" s="78"/>
      <c r="M36" s="13"/>
      <c r="N36" s="8"/>
      <c r="O36" s="10"/>
      <c r="P36" s="2"/>
      <c r="Q36" s="114"/>
      <c r="R36" s="115"/>
      <c r="S36" s="116"/>
      <c r="T36" s="2"/>
      <c r="U36" s="2"/>
      <c r="V36" s="2"/>
      <c r="W36" s="2"/>
    </row>
    <row r="37" spans="1:23" ht="9.75" customHeight="1">
      <c r="A37" s="123"/>
      <c r="B37" s="102"/>
      <c r="C37" s="103"/>
      <c r="D37" s="104"/>
      <c r="E37" s="4"/>
      <c r="F37" s="4"/>
      <c r="G37" s="120" t="s">
        <v>65</v>
      </c>
      <c r="H37" s="2"/>
      <c r="I37" s="8"/>
      <c r="J37" s="8"/>
      <c r="K37" s="117" t="s">
        <v>63</v>
      </c>
      <c r="L37" s="86"/>
      <c r="M37" s="9"/>
      <c r="N37" s="8"/>
      <c r="O37" s="10"/>
      <c r="P37" s="2"/>
      <c r="Q37" s="34" t="s">
        <v>188</v>
      </c>
      <c r="R37" s="34"/>
      <c r="S37" s="34"/>
      <c r="T37" s="2"/>
      <c r="U37" s="2"/>
      <c r="V37" s="2"/>
      <c r="W37" s="2"/>
    </row>
    <row r="38" spans="1:23" ht="9.75" customHeight="1">
      <c r="A38" s="3"/>
      <c r="B38" s="59"/>
      <c r="C38" s="59"/>
      <c r="D38" s="59"/>
      <c r="E38" s="12"/>
      <c r="F38" s="85" t="s">
        <v>185</v>
      </c>
      <c r="G38" s="121"/>
      <c r="H38" s="2"/>
      <c r="I38" s="8"/>
      <c r="J38" s="8"/>
      <c r="K38" s="105"/>
      <c r="L38" s="69">
        <v>2</v>
      </c>
      <c r="M38" s="70"/>
      <c r="N38" s="70"/>
      <c r="O38" s="71"/>
      <c r="P38" s="2"/>
      <c r="Q38" s="111" t="str">
        <f>B40</f>
        <v>ストロベリー太白</v>
      </c>
      <c r="R38" s="112"/>
      <c r="S38" s="113"/>
      <c r="T38" s="2"/>
      <c r="U38" s="2"/>
      <c r="V38" s="2"/>
      <c r="W38" s="2"/>
    </row>
    <row r="39" spans="1:23" ht="9.75" customHeight="1">
      <c r="A39" s="34"/>
      <c r="B39" s="58"/>
      <c r="C39" s="58"/>
      <c r="D39" s="58"/>
      <c r="E39" s="12"/>
      <c r="F39" s="84" t="s">
        <v>186</v>
      </c>
      <c r="G39" s="117"/>
      <c r="H39" s="2"/>
      <c r="I39" s="8"/>
      <c r="J39" s="8"/>
      <c r="K39" s="105"/>
      <c r="L39" s="67">
        <v>0</v>
      </c>
      <c r="M39" s="8"/>
      <c r="N39" s="8"/>
      <c r="O39" s="8"/>
      <c r="P39" s="2"/>
      <c r="Q39" s="114"/>
      <c r="R39" s="115"/>
      <c r="S39" s="116"/>
      <c r="T39" s="2"/>
      <c r="U39" s="2"/>
      <c r="V39" s="2"/>
      <c r="W39" s="2"/>
    </row>
    <row r="40" spans="1:24" ht="9.75" customHeight="1">
      <c r="A40" s="123" t="s">
        <v>78</v>
      </c>
      <c r="B40" s="124" t="s">
        <v>31</v>
      </c>
      <c r="C40" s="125"/>
      <c r="D40" s="126"/>
      <c r="E40" s="12"/>
      <c r="F40" s="82"/>
      <c r="G40" s="117"/>
      <c r="H40" s="2"/>
      <c r="I40" s="8"/>
      <c r="J40" s="8"/>
      <c r="K40" s="10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9.75" customHeight="1">
      <c r="A41" s="123"/>
      <c r="B41" s="102"/>
      <c r="C41" s="103"/>
      <c r="D41" s="104"/>
      <c r="E41" s="61"/>
      <c r="F41" s="61"/>
      <c r="G41" s="83"/>
      <c r="H41" s="118" t="s">
        <v>58</v>
      </c>
      <c r="I41" s="69" t="s">
        <v>179</v>
      </c>
      <c r="J41" s="70"/>
      <c r="K41" s="7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9.75" customHeight="1">
      <c r="A42" s="34"/>
      <c r="B42" s="58"/>
      <c r="C42" s="58"/>
      <c r="D42" s="58"/>
      <c r="E42" s="12"/>
      <c r="F42" s="12"/>
      <c r="G42" s="12"/>
      <c r="H42" s="105"/>
      <c r="I42" s="67" t="s">
        <v>180</v>
      </c>
      <c r="J42" s="7"/>
      <c r="K42" s="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9.75" customHeight="1">
      <c r="A43" s="123" t="s">
        <v>79</v>
      </c>
      <c r="B43" s="124" t="s">
        <v>176</v>
      </c>
      <c r="C43" s="125"/>
      <c r="D43" s="126"/>
      <c r="E43" s="5"/>
      <c r="F43" s="5"/>
      <c r="G43" s="5"/>
      <c r="H43" s="11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123"/>
      <c r="B44" s="102"/>
      <c r="C44" s="103"/>
      <c r="D44" s="104"/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" customHeight="1">
      <c r="A45" s="34"/>
      <c r="B45" s="34"/>
      <c r="C45" s="34"/>
      <c r="D45" s="34"/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5" ht="15" customHeight="1">
      <c r="A46" s="106" t="s">
        <v>107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2"/>
      <c r="U46" s="2"/>
      <c r="V46" s="2"/>
      <c r="W46" s="2"/>
      <c r="X46" s="2"/>
      <c r="Y46" s="2"/>
    </row>
    <row r="47" spans="1:25" ht="9.75" customHeight="1">
      <c r="A47" s="30"/>
      <c r="B47" s="34"/>
      <c r="C47" s="34"/>
      <c r="D47" s="34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9.75" customHeight="1">
      <c r="A48" s="123" t="s">
        <v>80</v>
      </c>
      <c r="B48" s="124" t="s">
        <v>23</v>
      </c>
      <c r="C48" s="125"/>
      <c r="D48" s="126"/>
      <c r="E48" s="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4" ht="9.75" customHeight="1">
      <c r="A49" s="123"/>
      <c r="B49" s="102"/>
      <c r="C49" s="103"/>
      <c r="D49" s="104"/>
      <c r="E49" s="61"/>
      <c r="F49" s="61"/>
      <c r="G49" s="61"/>
      <c r="H49" s="118" t="s">
        <v>56</v>
      </c>
      <c r="I49" s="6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9.75" customHeight="1">
      <c r="A50" s="34"/>
      <c r="B50" s="58"/>
      <c r="C50" s="58"/>
      <c r="D50" s="58"/>
      <c r="E50" s="12"/>
      <c r="F50" s="12"/>
      <c r="G50" s="12"/>
      <c r="H50" s="117"/>
      <c r="I50" s="63">
        <v>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9.75" customHeight="1">
      <c r="A51" s="123" t="s">
        <v>81</v>
      </c>
      <c r="B51" s="124" t="s">
        <v>173</v>
      </c>
      <c r="C51" s="125"/>
      <c r="D51" s="126"/>
      <c r="E51" s="5"/>
      <c r="F51" s="5"/>
      <c r="G51" s="6"/>
      <c r="H51" s="119"/>
      <c r="I51" s="72">
        <v>0</v>
      </c>
      <c r="J51" s="65"/>
      <c r="K51" s="6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9.75" customHeight="1">
      <c r="A52" s="123"/>
      <c r="B52" s="102"/>
      <c r="C52" s="103"/>
      <c r="D52" s="104"/>
      <c r="E52" s="4"/>
      <c r="F52" s="4"/>
      <c r="G52" s="120" t="s">
        <v>67</v>
      </c>
      <c r="H52" s="2"/>
      <c r="I52" s="8"/>
      <c r="J52" s="8"/>
      <c r="K52" s="105" t="s">
        <v>66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9.75" customHeight="1">
      <c r="A53" s="3"/>
      <c r="B53" s="59"/>
      <c r="C53" s="59"/>
      <c r="D53" s="59"/>
      <c r="E53" s="12"/>
      <c r="F53" s="12">
        <v>0</v>
      </c>
      <c r="G53" s="121"/>
      <c r="H53" s="2"/>
      <c r="I53" s="8"/>
      <c r="J53" s="8"/>
      <c r="K53" s="105"/>
      <c r="L53" s="34" t="s">
        <v>185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9.75" customHeight="1">
      <c r="A54" s="34"/>
      <c r="B54" s="58"/>
      <c r="C54" s="58"/>
      <c r="D54" s="58"/>
      <c r="E54" s="12"/>
      <c r="F54" s="87">
        <v>1</v>
      </c>
      <c r="G54" s="117"/>
      <c r="H54" s="2"/>
      <c r="I54" s="8"/>
      <c r="J54" s="8"/>
      <c r="K54" s="117"/>
      <c r="L54" s="74" t="s">
        <v>186</v>
      </c>
      <c r="M54" s="6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9.75" customHeight="1">
      <c r="A55" s="123" t="s">
        <v>82</v>
      </c>
      <c r="B55" s="124" t="s">
        <v>29</v>
      </c>
      <c r="C55" s="125"/>
      <c r="D55" s="126"/>
      <c r="E55" s="5"/>
      <c r="F55" s="79"/>
      <c r="G55" s="107"/>
      <c r="H55" s="2"/>
      <c r="I55" s="8"/>
      <c r="J55" s="8"/>
      <c r="K55" s="117"/>
      <c r="L55" s="62"/>
      <c r="M55" s="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9.75" customHeight="1">
      <c r="A56" s="123"/>
      <c r="B56" s="102"/>
      <c r="C56" s="103"/>
      <c r="D56" s="104"/>
      <c r="E56" s="4"/>
      <c r="F56" s="80"/>
      <c r="G56" s="4"/>
      <c r="H56" s="108" t="s">
        <v>59</v>
      </c>
      <c r="I56" s="67">
        <v>1</v>
      </c>
      <c r="J56" s="8"/>
      <c r="K56" s="8"/>
      <c r="L56" s="62"/>
      <c r="M56" s="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9.75" customHeight="1">
      <c r="A57" s="34"/>
      <c r="B57" s="58"/>
      <c r="C57" s="58"/>
      <c r="D57" s="58"/>
      <c r="E57" s="12"/>
      <c r="F57" s="12"/>
      <c r="G57" s="61"/>
      <c r="H57" s="117"/>
      <c r="I57" s="74">
        <v>3</v>
      </c>
      <c r="J57" s="65"/>
      <c r="K57" s="6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9.75" customHeight="1">
      <c r="A58" s="123" t="s">
        <v>83</v>
      </c>
      <c r="B58" s="124" t="s">
        <v>177</v>
      </c>
      <c r="C58" s="125"/>
      <c r="D58" s="126"/>
      <c r="E58" s="73"/>
      <c r="F58" s="73"/>
      <c r="G58" s="73"/>
      <c r="H58" s="109"/>
      <c r="I58" s="6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9.75" customHeight="1">
      <c r="A59" s="123"/>
      <c r="B59" s="102"/>
      <c r="C59" s="103"/>
      <c r="D59" s="104"/>
      <c r="E59" s="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5" ht="15" customHeight="1">
      <c r="A60" s="3"/>
      <c r="B60" s="34"/>
      <c r="C60" s="34"/>
      <c r="D60" s="34"/>
      <c r="E60" s="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>
      <c r="A61" s="106" t="s">
        <v>108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2"/>
      <c r="U61" s="2"/>
      <c r="V61" s="2"/>
      <c r="W61" s="2"/>
      <c r="X61" s="2"/>
      <c r="Y61" s="2"/>
    </row>
    <row r="62" spans="1:25" ht="9.75" customHeight="1">
      <c r="A62" s="30"/>
      <c r="B62" s="34"/>
      <c r="C62" s="34"/>
      <c r="D62" s="34"/>
      <c r="E62" s="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9.75" customHeight="1">
      <c r="A63" s="123" t="s">
        <v>84</v>
      </c>
      <c r="B63" s="124" t="s">
        <v>174</v>
      </c>
      <c r="C63" s="125"/>
      <c r="D63" s="126"/>
      <c r="E63" s="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9.75" customHeight="1">
      <c r="A64" s="123"/>
      <c r="B64" s="102"/>
      <c r="C64" s="103"/>
      <c r="D64" s="104"/>
      <c r="E64" s="4"/>
      <c r="F64" s="4"/>
      <c r="G64" s="4"/>
      <c r="H64" s="108" t="s">
        <v>61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4" ht="9.75" customHeight="1">
      <c r="A65" s="34"/>
      <c r="B65" s="58"/>
      <c r="C65" s="58"/>
      <c r="D65" s="58"/>
      <c r="E65" s="12"/>
      <c r="F65" s="12"/>
      <c r="G65" s="73"/>
      <c r="H65" s="105"/>
      <c r="I65" s="77" t="s">
        <v>184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9.75" customHeight="1">
      <c r="A66" s="123" t="s">
        <v>85</v>
      </c>
      <c r="B66" s="124" t="s">
        <v>28</v>
      </c>
      <c r="C66" s="125"/>
      <c r="D66" s="126"/>
      <c r="E66" s="73"/>
      <c r="F66" s="82"/>
      <c r="G66" s="73"/>
      <c r="H66" s="109"/>
      <c r="I66" s="74" t="s">
        <v>183</v>
      </c>
      <c r="J66" s="65"/>
      <c r="K66" s="6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9.75" customHeight="1">
      <c r="A67" s="123"/>
      <c r="B67" s="102"/>
      <c r="C67" s="103"/>
      <c r="D67" s="104"/>
      <c r="E67" s="12"/>
      <c r="F67" s="87"/>
      <c r="G67" s="117" t="s">
        <v>71</v>
      </c>
      <c r="H67" s="2"/>
      <c r="I67" s="8"/>
      <c r="J67" s="8"/>
      <c r="K67" s="105" t="s">
        <v>68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9.75" customHeight="1">
      <c r="A68" s="3"/>
      <c r="B68" s="59"/>
      <c r="C68" s="59"/>
      <c r="D68" s="59"/>
      <c r="E68" s="12"/>
      <c r="F68" s="82">
        <v>1</v>
      </c>
      <c r="G68" s="117"/>
      <c r="H68" s="2"/>
      <c r="I68" s="8"/>
      <c r="J68" s="8"/>
      <c r="K68" s="105"/>
      <c r="L68" s="34">
        <v>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9.75" customHeight="1">
      <c r="A69" s="34"/>
      <c r="B69" s="58"/>
      <c r="C69" s="58"/>
      <c r="D69" s="58"/>
      <c r="E69" s="12"/>
      <c r="F69" s="81">
        <v>0</v>
      </c>
      <c r="G69" s="121"/>
      <c r="H69" s="2"/>
      <c r="I69" s="8"/>
      <c r="J69" s="8"/>
      <c r="K69" s="117"/>
      <c r="L69" s="74">
        <v>4</v>
      </c>
      <c r="M69" s="65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9.75" customHeight="1">
      <c r="A70" s="123" t="s">
        <v>86</v>
      </c>
      <c r="B70" s="124" t="s">
        <v>178</v>
      </c>
      <c r="C70" s="125"/>
      <c r="D70" s="126"/>
      <c r="E70" s="12"/>
      <c r="F70" s="12"/>
      <c r="G70" s="121"/>
      <c r="H70" s="2"/>
      <c r="I70" s="8"/>
      <c r="J70" s="8"/>
      <c r="K70" s="117"/>
      <c r="L70" s="62"/>
      <c r="M70" s="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9.75" customHeight="1">
      <c r="A71" s="123"/>
      <c r="B71" s="102"/>
      <c r="C71" s="103"/>
      <c r="D71" s="104"/>
      <c r="E71" s="61"/>
      <c r="F71" s="61"/>
      <c r="G71" s="68"/>
      <c r="H71" s="97" t="s">
        <v>62</v>
      </c>
      <c r="I71" s="69" t="s">
        <v>181</v>
      </c>
      <c r="J71" s="70"/>
      <c r="K71" s="70"/>
      <c r="L71" s="62"/>
      <c r="M71" s="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9.75" customHeight="1">
      <c r="A72" s="34"/>
      <c r="B72" s="58"/>
      <c r="C72" s="58"/>
      <c r="D72" s="58"/>
      <c r="E72" s="12"/>
      <c r="F72" s="12"/>
      <c r="G72" s="12"/>
      <c r="H72" s="105"/>
      <c r="I72" s="67" t="s">
        <v>182</v>
      </c>
      <c r="J72" s="8"/>
      <c r="K72" s="8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9.75" customHeight="1">
      <c r="A73" s="123" t="s">
        <v>87</v>
      </c>
      <c r="B73" s="124" t="s">
        <v>175</v>
      </c>
      <c r="C73" s="125"/>
      <c r="D73" s="126"/>
      <c r="E73" s="5"/>
      <c r="F73" s="5"/>
      <c r="G73" s="5"/>
      <c r="H73" s="11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5" ht="9.75" customHeight="1">
      <c r="A74" s="123"/>
      <c r="B74" s="102"/>
      <c r="C74" s="103"/>
      <c r="D74" s="104"/>
      <c r="E74" s="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4" ht="9.75" customHeight="1">
      <c r="A75" s="3"/>
      <c r="B75" s="34"/>
      <c r="C75" s="34"/>
      <c r="D75" s="34"/>
    </row>
    <row r="76" spans="1:4" ht="13.5">
      <c r="A76" s="1"/>
      <c r="B76" s="1"/>
      <c r="C76" s="1"/>
      <c r="D76" s="1"/>
    </row>
    <row r="77" spans="1:4" ht="13.5">
      <c r="A77" s="1"/>
      <c r="B77" s="1"/>
      <c r="C77" s="1"/>
      <c r="D77" s="1"/>
    </row>
    <row r="78" spans="1:4" ht="13.5">
      <c r="A78" s="1"/>
      <c r="B78" s="1"/>
      <c r="C78" s="1"/>
      <c r="D78" s="1"/>
    </row>
    <row r="79" spans="1:4" ht="13.5">
      <c r="A79" s="1"/>
      <c r="B79" s="1"/>
      <c r="C79" s="1"/>
      <c r="D79" s="1"/>
    </row>
    <row r="80" spans="1:4" ht="13.5">
      <c r="A80" s="1"/>
      <c r="B80" s="1"/>
      <c r="C80" s="1"/>
      <c r="D80" s="1"/>
    </row>
    <row r="81" spans="1:4" ht="13.5">
      <c r="A81" s="1"/>
      <c r="B81" s="1"/>
      <c r="C81" s="1"/>
      <c r="D81" s="1"/>
    </row>
    <row r="82" spans="1:4" ht="13.5">
      <c r="A82" s="1"/>
      <c r="B82" s="1"/>
      <c r="C82" s="1"/>
      <c r="D82" s="1"/>
    </row>
    <row r="83" spans="1:4" ht="13.5">
      <c r="A83" s="1"/>
      <c r="B83" s="1"/>
      <c r="C83" s="1"/>
      <c r="D83" s="1"/>
    </row>
    <row r="84" spans="1:4" ht="13.5">
      <c r="A84" s="1"/>
      <c r="B84" s="1"/>
      <c r="C84" s="1"/>
      <c r="D84" s="1"/>
    </row>
    <row r="85" spans="1:4" ht="13.5">
      <c r="A85" s="1"/>
      <c r="B85" s="1"/>
      <c r="C85" s="1"/>
      <c r="D85" s="1"/>
    </row>
    <row r="86" spans="1:4" ht="13.5">
      <c r="A86" s="1"/>
      <c r="B86" s="1"/>
      <c r="C86" s="1"/>
      <c r="D86" s="1"/>
    </row>
    <row r="87" spans="1:4" ht="13.5">
      <c r="A87" s="1"/>
      <c r="B87" s="1"/>
      <c r="C87" s="1"/>
      <c r="D87" s="1"/>
    </row>
    <row r="88" spans="1:4" ht="13.5">
      <c r="A88" s="1"/>
      <c r="B88" s="1"/>
      <c r="C88" s="1"/>
      <c r="D88" s="1"/>
    </row>
    <row r="89" spans="1:4" ht="13.5">
      <c r="A89" s="1"/>
      <c r="B89" s="1"/>
      <c r="C89" s="1"/>
      <c r="D89" s="1"/>
    </row>
    <row r="90" spans="1:4" ht="13.5">
      <c r="A90" s="1"/>
      <c r="B90" s="1"/>
      <c r="C90" s="1"/>
      <c r="D90" s="1"/>
    </row>
    <row r="91" spans="1:4" ht="13.5">
      <c r="A91" s="1"/>
      <c r="B91" s="1"/>
      <c r="C91" s="1"/>
      <c r="D91" s="1"/>
    </row>
    <row r="92" spans="1:4" ht="13.5">
      <c r="A92" s="1"/>
      <c r="B92" s="1"/>
      <c r="C92" s="1"/>
      <c r="D92" s="1"/>
    </row>
    <row r="93" spans="1:4" ht="13.5">
      <c r="A93" s="1"/>
      <c r="B93" s="1"/>
      <c r="C93" s="1"/>
      <c r="D93" s="1"/>
    </row>
    <row r="94" spans="1:4" ht="13.5">
      <c r="A94" s="1"/>
      <c r="B94" s="1"/>
      <c r="C94" s="1"/>
      <c r="D94" s="1"/>
    </row>
    <row r="95" spans="1:4" ht="13.5">
      <c r="A95" s="1"/>
      <c r="B95" s="1"/>
      <c r="C95" s="1"/>
      <c r="D95" s="1"/>
    </row>
    <row r="96" spans="1:4" ht="13.5">
      <c r="A96" s="1"/>
      <c r="B96" s="1"/>
      <c r="C96" s="1"/>
      <c r="D96" s="1"/>
    </row>
    <row r="97" spans="1:4" ht="13.5">
      <c r="A97" s="1"/>
      <c r="B97" s="1"/>
      <c r="C97" s="1"/>
      <c r="D97" s="1"/>
    </row>
    <row r="98" spans="1:4" ht="13.5">
      <c r="A98" s="1"/>
      <c r="B98" s="1"/>
      <c r="C98" s="1"/>
      <c r="D98" s="1"/>
    </row>
    <row r="99" spans="1:4" ht="13.5">
      <c r="A99" s="1"/>
      <c r="B99" s="1"/>
      <c r="C99" s="1"/>
      <c r="D99" s="1"/>
    </row>
    <row r="100" spans="1:4" ht="13.5">
      <c r="A100" s="1"/>
      <c r="B100" s="1"/>
      <c r="C100" s="1"/>
      <c r="D100" s="1"/>
    </row>
    <row r="101" spans="1:4" ht="13.5">
      <c r="A101" s="1"/>
      <c r="B101" s="1"/>
      <c r="C101" s="1"/>
      <c r="D101" s="1"/>
    </row>
    <row r="102" spans="1:4" ht="13.5">
      <c r="A102" s="1"/>
      <c r="B102" s="1"/>
      <c r="C102" s="1"/>
      <c r="D102" s="1"/>
    </row>
    <row r="103" spans="1:4" ht="13.5">
      <c r="A103" s="1"/>
      <c r="B103" s="1"/>
      <c r="C103" s="1"/>
      <c r="D103" s="1"/>
    </row>
    <row r="104" spans="1:4" ht="13.5">
      <c r="A104" s="1"/>
      <c r="B104" s="1"/>
      <c r="C104" s="1"/>
      <c r="D104" s="1"/>
    </row>
    <row r="105" spans="1:4" ht="13.5">
      <c r="A105" s="1"/>
      <c r="B105" s="1"/>
      <c r="C105" s="1"/>
      <c r="D105" s="1"/>
    </row>
    <row r="106" spans="1:4" ht="13.5">
      <c r="A106" s="1"/>
      <c r="B106" s="1"/>
      <c r="C106" s="1"/>
      <c r="D106" s="1"/>
    </row>
    <row r="107" spans="1:4" ht="13.5">
      <c r="A107" s="1"/>
      <c r="B107" s="1"/>
      <c r="C107" s="1"/>
      <c r="D107" s="1"/>
    </row>
    <row r="108" spans="1:4" ht="13.5">
      <c r="A108" s="1"/>
      <c r="B108" s="1"/>
      <c r="C108" s="1"/>
      <c r="D108" s="1"/>
    </row>
    <row r="109" spans="1:4" ht="13.5">
      <c r="A109" s="1"/>
      <c r="B109" s="1"/>
      <c r="C109" s="1"/>
      <c r="D109" s="1"/>
    </row>
    <row r="110" spans="1:4" ht="13.5">
      <c r="A110" s="1"/>
      <c r="B110" s="1"/>
      <c r="C110" s="1"/>
      <c r="D110" s="1"/>
    </row>
  </sheetData>
  <mergeCells count="159">
    <mergeCell ref="A3:D4"/>
    <mergeCell ref="E3:N3"/>
    <mergeCell ref="E4:I4"/>
    <mergeCell ref="J4:N4"/>
    <mergeCell ref="O3:S3"/>
    <mergeCell ref="E6:F6"/>
    <mergeCell ref="E15:F15"/>
    <mergeCell ref="H15:I15"/>
    <mergeCell ref="J15:K15"/>
    <mergeCell ref="M15:N15"/>
    <mergeCell ref="O15:P15"/>
    <mergeCell ref="R15:S15"/>
    <mergeCell ref="O4:S4"/>
    <mergeCell ref="H6:I6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1:D52"/>
    <mergeCell ref="B73:D74"/>
    <mergeCell ref="A5:A6"/>
    <mergeCell ref="B5:B6"/>
    <mergeCell ref="C5:C6"/>
    <mergeCell ref="D5:D6"/>
    <mergeCell ref="A7:A8"/>
    <mergeCell ref="B7:B8"/>
    <mergeCell ref="C7:C8"/>
    <mergeCell ref="D7:D8"/>
    <mergeCell ref="A43:A44"/>
    <mergeCell ref="B43:D44"/>
    <mergeCell ref="A33:A34"/>
    <mergeCell ref="B33:D34"/>
    <mergeCell ref="A36:A37"/>
    <mergeCell ref="B36:D37"/>
    <mergeCell ref="J6:K6"/>
    <mergeCell ref="M6:N6"/>
    <mergeCell ref="B20:D21"/>
    <mergeCell ref="E5:F5"/>
    <mergeCell ref="H5:I5"/>
    <mergeCell ref="J5:K5"/>
    <mergeCell ref="M5:N5"/>
    <mergeCell ref="J9:K9"/>
    <mergeCell ref="M9:N9"/>
    <mergeCell ref="E12:F12"/>
    <mergeCell ref="O5:P5"/>
    <mergeCell ref="R5:S5"/>
    <mergeCell ref="O6:P6"/>
    <mergeCell ref="R6:S6"/>
    <mergeCell ref="O14:P14"/>
    <mergeCell ref="R14:S14"/>
    <mergeCell ref="E7:F7"/>
    <mergeCell ref="H7:I7"/>
    <mergeCell ref="J7:K7"/>
    <mergeCell ref="M7:N7"/>
    <mergeCell ref="E14:F14"/>
    <mergeCell ref="H14:I14"/>
    <mergeCell ref="J14:K14"/>
    <mergeCell ref="M14:N14"/>
    <mergeCell ref="O7:P7"/>
    <mergeCell ref="R7:S7"/>
    <mergeCell ref="O9:P9"/>
    <mergeCell ref="R9:S9"/>
    <mergeCell ref="O8:P8"/>
    <mergeCell ref="R8:S8"/>
    <mergeCell ref="H12:I12"/>
    <mergeCell ref="J12:K12"/>
    <mergeCell ref="M12:N12"/>
    <mergeCell ref="O12:P12"/>
    <mergeCell ref="R12:S12"/>
    <mergeCell ref="E9:F9"/>
    <mergeCell ref="H9:I9"/>
    <mergeCell ref="E11:F11"/>
    <mergeCell ref="H11:I11"/>
    <mergeCell ref="J11:K11"/>
    <mergeCell ref="M11:N11"/>
    <mergeCell ref="O11:P11"/>
    <mergeCell ref="R11:S11"/>
    <mergeCell ref="J10:K10"/>
    <mergeCell ref="M10:N10"/>
    <mergeCell ref="O10:P10"/>
    <mergeCell ref="R10:S10"/>
    <mergeCell ref="E13:F13"/>
    <mergeCell ref="H13:I13"/>
    <mergeCell ref="J13:K13"/>
    <mergeCell ref="M13:N13"/>
    <mergeCell ref="O13:P13"/>
    <mergeCell ref="R13:S13"/>
    <mergeCell ref="E10:F10"/>
    <mergeCell ref="E8:F8"/>
    <mergeCell ref="H8:I8"/>
    <mergeCell ref="J8:K8"/>
    <mergeCell ref="M8:N8"/>
    <mergeCell ref="H10:I10"/>
    <mergeCell ref="O16:P16"/>
    <mergeCell ref="H41:H43"/>
    <mergeCell ref="H64:H66"/>
    <mergeCell ref="A18:S18"/>
    <mergeCell ref="R16:S16"/>
    <mergeCell ref="E16:F16"/>
    <mergeCell ref="H16:I16"/>
    <mergeCell ref="J16:K16"/>
    <mergeCell ref="M16:N16"/>
    <mergeCell ref="H71:H73"/>
    <mergeCell ref="G67:G70"/>
    <mergeCell ref="K67:K70"/>
    <mergeCell ref="A55:A56"/>
    <mergeCell ref="B55:D56"/>
    <mergeCell ref="B66:D67"/>
    <mergeCell ref="A70:A71"/>
    <mergeCell ref="B70:D71"/>
    <mergeCell ref="A66:A67"/>
    <mergeCell ref="A73:A74"/>
    <mergeCell ref="K37:K40"/>
    <mergeCell ref="Q38:S39"/>
    <mergeCell ref="B27:D28"/>
    <mergeCell ref="G52:G55"/>
    <mergeCell ref="K52:K55"/>
    <mergeCell ref="B30:D31"/>
    <mergeCell ref="A46:S46"/>
    <mergeCell ref="O31:O33"/>
    <mergeCell ref="M31:M33"/>
    <mergeCell ref="A30:A31"/>
    <mergeCell ref="H49:H51"/>
    <mergeCell ref="A63:A64"/>
    <mergeCell ref="B63:D64"/>
    <mergeCell ref="A61:S61"/>
    <mergeCell ref="H56:H58"/>
    <mergeCell ref="A58:A59"/>
    <mergeCell ref="B58:D59"/>
    <mergeCell ref="A48:A49"/>
    <mergeCell ref="B48:D49"/>
    <mergeCell ref="A51:A52"/>
    <mergeCell ref="G37:G40"/>
    <mergeCell ref="G24:G27"/>
    <mergeCell ref="A23:A24"/>
    <mergeCell ref="B23:D24"/>
    <mergeCell ref="A27:A28"/>
    <mergeCell ref="A40:A41"/>
    <mergeCell ref="B40:D41"/>
    <mergeCell ref="Q25:S26"/>
    <mergeCell ref="Q28:S29"/>
    <mergeCell ref="Q35:S36"/>
    <mergeCell ref="A20:A21"/>
    <mergeCell ref="H34:H36"/>
    <mergeCell ref="K24:K27"/>
    <mergeCell ref="H21:H23"/>
    <mergeCell ref="H28:H30"/>
  </mergeCells>
  <printOptions horizontalCentered="1" verticalCentered="1"/>
  <pageMargins left="0.62" right="0.5511811023622047" top="0.34" bottom="0.4330708661417323" header="0.51" footer="0.43307086614173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1">
      <selection activeCell="A24" sqref="A24:D24"/>
    </sheetView>
  </sheetViews>
  <sheetFormatPr defaultColWidth="9.00390625" defaultRowHeight="13.5"/>
  <cols>
    <col min="1" max="1" width="3.25390625" style="0" customWidth="1"/>
    <col min="2" max="2" width="5.625" style="0" customWidth="1"/>
    <col min="3" max="3" width="3.875" style="0" customWidth="1"/>
    <col min="4" max="4" width="5.625" style="0" customWidth="1"/>
    <col min="5" max="24" width="3.50390625" style="0" customWidth="1"/>
  </cols>
  <sheetData>
    <row r="1" spans="1:24" ht="17.25">
      <c r="A1" s="218" t="s">
        <v>168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</row>
    <row r="3" spans="1:24" ht="18" customHeight="1">
      <c r="A3" s="30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30" ht="18" customHeight="1">
      <c r="A4" s="241" t="s">
        <v>129</v>
      </c>
      <c r="B4" s="242"/>
      <c r="C4" s="242"/>
      <c r="D4" s="242"/>
      <c r="E4" s="138" t="s">
        <v>7</v>
      </c>
      <c r="F4" s="140"/>
      <c r="G4" s="140"/>
      <c r="H4" s="140"/>
      <c r="I4" s="140"/>
      <c r="J4" s="140" t="s">
        <v>10</v>
      </c>
      <c r="K4" s="140"/>
      <c r="L4" s="140"/>
      <c r="M4" s="140"/>
      <c r="N4" s="140"/>
      <c r="O4" s="140" t="s">
        <v>15</v>
      </c>
      <c r="P4" s="140"/>
      <c r="Q4" s="140"/>
      <c r="R4" s="140"/>
      <c r="S4" s="140"/>
      <c r="T4" s="140" t="s">
        <v>19</v>
      </c>
      <c r="U4" s="140"/>
      <c r="V4" s="140"/>
      <c r="W4" s="140"/>
      <c r="X4" s="139"/>
      <c r="Z4" s="17"/>
      <c r="AA4" s="18"/>
      <c r="AB4" s="18"/>
      <c r="AC4" s="18"/>
      <c r="AD4" s="19"/>
    </row>
    <row r="5" spans="1:24" ht="18" customHeight="1">
      <c r="A5" s="244"/>
      <c r="B5" s="245"/>
      <c r="C5" s="245"/>
      <c r="D5" s="245"/>
      <c r="E5" s="219" t="s">
        <v>23</v>
      </c>
      <c r="F5" s="220"/>
      <c r="G5" s="220"/>
      <c r="H5" s="220"/>
      <c r="I5" s="220"/>
      <c r="J5" s="220" t="s">
        <v>130</v>
      </c>
      <c r="K5" s="220"/>
      <c r="L5" s="220"/>
      <c r="M5" s="220"/>
      <c r="N5" s="220"/>
      <c r="O5" s="220" t="s">
        <v>27</v>
      </c>
      <c r="P5" s="220"/>
      <c r="Q5" s="220"/>
      <c r="R5" s="220"/>
      <c r="S5" s="220"/>
      <c r="T5" s="220" t="s">
        <v>40</v>
      </c>
      <c r="U5" s="220"/>
      <c r="V5" s="220"/>
      <c r="W5" s="220"/>
      <c r="X5" s="221"/>
    </row>
    <row r="6" spans="1:24" ht="18" customHeight="1">
      <c r="A6" s="248" t="s">
        <v>131</v>
      </c>
      <c r="B6" s="249"/>
      <c r="C6" s="249" t="s">
        <v>132</v>
      </c>
      <c r="D6" s="249" t="s">
        <v>133</v>
      </c>
      <c r="E6" s="128" t="s">
        <v>8</v>
      </c>
      <c r="F6" s="129"/>
      <c r="G6" s="129"/>
      <c r="H6" s="129"/>
      <c r="I6" s="129"/>
      <c r="J6" s="129" t="s">
        <v>12</v>
      </c>
      <c r="K6" s="129"/>
      <c r="L6" s="129"/>
      <c r="M6" s="129"/>
      <c r="N6" s="129"/>
      <c r="O6" s="129" t="s">
        <v>16</v>
      </c>
      <c r="P6" s="129"/>
      <c r="Q6" s="129"/>
      <c r="R6" s="129"/>
      <c r="S6" s="129"/>
      <c r="T6" s="129" t="s">
        <v>20</v>
      </c>
      <c r="U6" s="129"/>
      <c r="V6" s="129"/>
      <c r="W6" s="129"/>
      <c r="X6" s="130"/>
    </row>
    <row r="7" spans="1:24" ht="18" customHeight="1">
      <c r="A7" s="250"/>
      <c r="B7" s="251"/>
      <c r="C7" s="251"/>
      <c r="D7" s="251"/>
      <c r="E7" s="224" t="s">
        <v>134</v>
      </c>
      <c r="F7" s="225"/>
      <c r="G7" s="225"/>
      <c r="H7" s="225"/>
      <c r="I7" s="225"/>
      <c r="J7" s="225" t="s">
        <v>25</v>
      </c>
      <c r="K7" s="225"/>
      <c r="L7" s="225"/>
      <c r="M7" s="225"/>
      <c r="N7" s="225"/>
      <c r="O7" s="225" t="s">
        <v>28</v>
      </c>
      <c r="P7" s="225"/>
      <c r="Q7" s="225"/>
      <c r="R7" s="225"/>
      <c r="S7" s="225"/>
      <c r="T7" s="225" t="s">
        <v>30</v>
      </c>
      <c r="U7" s="225"/>
      <c r="V7" s="225"/>
      <c r="W7" s="225"/>
      <c r="X7" s="226"/>
    </row>
    <row r="8" spans="1:24" ht="18" customHeight="1">
      <c r="A8" s="241" t="s">
        <v>135</v>
      </c>
      <c r="B8" s="242"/>
      <c r="C8" s="242" t="s">
        <v>136</v>
      </c>
      <c r="D8" s="242" t="s">
        <v>137</v>
      </c>
      <c r="E8" s="138" t="s">
        <v>9</v>
      </c>
      <c r="F8" s="140"/>
      <c r="G8" s="140"/>
      <c r="H8" s="140"/>
      <c r="I8" s="140"/>
      <c r="J8" s="140" t="s">
        <v>13</v>
      </c>
      <c r="K8" s="140"/>
      <c r="L8" s="140"/>
      <c r="M8" s="140"/>
      <c r="N8" s="140"/>
      <c r="O8" s="140" t="s">
        <v>17</v>
      </c>
      <c r="P8" s="140"/>
      <c r="Q8" s="140"/>
      <c r="R8" s="140"/>
      <c r="S8" s="140"/>
      <c r="T8" s="140" t="s">
        <v>21</v>
      </c>
      <c r="U8" s="140"/>
      <c r="V8" s="140"/>
      <c r="W8" s="140"/>
      <c r="X8" s="139"/>
    </row>
    <row r="9" spans="1:24" ht="18" customHeight="1">
      <c r="A9" s="244"/>
      <c r="B9" s="245"/>
      <c r="C9" s="245"/>
      <c r="D9" s="245"/>
      <c r="E9" s="222" t="s">
        <v>24</v>
      </c>
      <c r="F9" s="222"/>
      <c r="G9" s="222"/>
      <c r="H9" s="222"/>
      <c r="I9" s="219"/>
      <c r="J9" s="223" t="s">
        <v>138</v>
      </c>
      <c r="K9" s="222"/>
      <c r="L9" s="222"/>
      <c r="M9" s="222"/>
      <c r="N9" s="219"/>
      <c r="O9" s="220" t="s">
        <v>29</v>
      </c>
      <c r="P9" s="220"/>
      <c r="Q9" s="220"/>
      <c r="R9" s="220"/>
      <c r="S9" s="220"/>
      <c r="T9" s="220" t="s">
        <v>139</v>
      </c>
      <c r="U9" s="220"/>
      <c r="V9" s="220"/>
      <c r="W9" s="220"/>
      <c r="X9" s="221"/>
    </row>
    <row r="10" spans="1:24" ht="18" customHeight="1">
      <c r="A10" s="248" t="s">
        <v>140</v>
      </c>
      <c r="B10" s="249"/>
      <c r="C10" s="249" t="s">
        <v>141</v>
      </c>
      <c r="D10" s="249" t="s">
        <v>142</v>
      </c>
      <c r="E10" s="128" t="s">
        <v>11</v>
      </c>
      <c r="F10" s="129"/>
      <c r="G10" s="129"/>
      <c r="H10" s="129"/>
      <c r="I10" s="129"/>
      <c r="J10" s="129" t="s">
        <v>14</v>
      </c>
      <c r="K10" s="129"/>
      <c r="L10" s="129"/>
      <c r="M10" s="129"/>
      <c r="N10" s="129"/>
      <c r="O10" s="129" t="s">
        <v>18</v>
      </c>
      <c r="P10" s="129"/>
      <c r="Q10" s="129"/>
      <c r="R10" s="129"/>
      <c r="S10" s="129"/>
      <c r="T10" s="129" t="s">
        <v>22</v>
      </c>
      <c r="U10" s="129"/>
      <c r="V10" s="129"/>
      <c r="W10" s="129"/>
      <c r="X10" s="130"/>
    </row>
    <row r="11" spans="1:24" ht="18" customHeight="1">
      <c r="A11" s="244"/>
      <c r="B11" s="245"/>
      <c r="C11" s="245"/>
      <c r="D11" s="245"/>
      <c r="E11" s="219" t="s">
        <v>143</v>
      </c>
      <c r="F11" s="220"/>
      <c r="G11" s="220"/>
      <c r="H11" s="220"/>
      <c r="I11" s="220"/>
      <c r="J11" s="220" t="s">
        <v>26</v>
      </c>
      <c r="K11" s="220"/>
      <c r="L11" s="220"/>
      <c r="M11" s="220"/>
      <c r="N11" s="220"/>
      <c r="O11" s="220" t="s">
        <v>144</v>
      </c>
      <c r="P11" s="220"/>
      <c r="Q11" s="220"/>
      <c r="R11" s="220"/>
      <c r="S11" s="220"/>
      <c r="T11" s="220" t="s">
        <v>31</v>
      </c>
      <c r="U11" s="220"/>
      <c r="V11" s="220"/>
      <c r="W11" s="220"/>
      <c r="X11" s="221"/>
    </row>
    <row r="12" spans="1:24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>
      <c r="A13" s="241" t="s">
        <v>38</v>
      </c>
      <c r="B13" s="242"/>
      <c r="C13" s="242"/>
      <c r="D13" s="243"/>
      <c r="E13" s="252" t="s">
        <v>2</v>
      </c>
      <c r="F13" s="236"/>
      <c r="G13" s="236"/>
      <c r="H13" s="236"/>
      <c r="I13" s="236"/>
      <c r="J13" s="236"/>
      <c r="K13" s="236"/>
      <c r="L13" s="236"/>
      <c r="M13" s="236"/>
      <c r="N13" s="237"/>
      <c r="O13" s="235" t="s">
        <v>3</v>
      </c>
      <c r="P13" s="236"/>
      <c r="Q13" s="236"/>
      <c r="R13" s="236"/>
      <c r="S13" s="236"/>
      <c r="T13" s="236"/>
      <c r="U13" s="236"/>
      <c r="V13" s="236"/>
      <c r="W13" s="236"/>
      <c r="X13" s="237"/>
    </row>
    <row r="14" spans="1:24" ht="18" customHeight="1">
      <c r="A14" s="244"/>
      <c r="B14" s="245"/>
      <c r="C14" s="245"/>
      <c r="D14" s="180"/>
      <c r="E14" s="247" t="s">
        <v>0</v>
      </c>
      <c r="F14" s="229"/>
      <c r="G14" s="229"/>
      <c r="H14" s="229"/>
      <c r="I14" s="229"/>
      <c r="J14" s="229" t="s">
        <v>1</v>
      </c>
      <c r="K14" s="229"/>
      <c r="L14" s="229"/>
      <c r="M14" s="229"/>
      <c r="N14" s="230"/>
      <c r="O14" s="227" t="s">
        <v>0</v>
      </c>
      <c r="P14" s="229"/>
      <c r="Q14" s="229"/>
      <c r="R14" s="229"/>
      <c r="S14" s="229"/>
      <c r="T14" s="229" t="s">
        <v>1</v>
      </c>
      <c r="U14" s="229"/>
      <c r="V14" s="229"/>
      <c r="W14" s="229"/>
      <c r="X14" s="230"/>
    </row>
    <row r="15" spans="1:24" ht="18" customHeight="1">
      <c r="A15" s="21">
        <v>1</v>
      </c>
      <c r="B15" s="32">
        <v>0.4583333333333333</v>
      </c>
      <c r="C15" s="20" t="s">
        <v>145</v>
      </c>
      <c r="D15" s="33">
        <v>0.4826388888888889</v>
      </c>
      <c r="E15" s="240" t="s">
        <v>35</v>
      </c>
      <c r="F15" s="96"/>
      <c r="G15" s="16" t="s">
        <v>146</v>
      </c>
      <c r="H15" s="93" t="s">
        <v>41</v>
      </c>
      <c r="I15" s="238"/>
      <c r="J15" s="238" t="s">
        <v>32</v>
      </c>
      <c r="K15" s="96"/>
      <c r="L15" s="16" t="s">
        <v>147</v>
      </c>
      <c r="M15" s="93" t="s">
        <v>40</v>
      </c>
      <c r="N15" s="239"/>
      <c r="O15" s="93" t="s">
        <v>34</v>
      </c>
      <c r="P15" s="96"/>
      <c r="Q15" s="16" t="s">
        <v>51</v>
      </c>
      <c r="R15" s="93" t="s">
        <v>33</v>
      </c>
      <c r="S15" s="238"/>
      <c r="T15" s="238" t="s">
        <v>36</v>
      </c>
      <c r="U15" s="96"/>
      <c r="V15" s="16" t="s">
        <v>148</v>
      </c>
      <c r="W15" s="93" t="s">
        <v>149</v>
      </c>
      <c r="X15" s="239"/>
    </row>
    <row r="16" spans="1:24" ht="18" customHeight="1">
      <c r="A16" s="22">
        <v>2</v>
      </c>
      <c r="B16" s="24">
        <v>0.4895833333333333</v>
      </c>
      <c r="C16" s="25" t="s">
        <v>145</v>
      </c>
      <c r="D16" s="26">
        <v>0.513888888888889</v>
      </c>
      <c r="E16" s="246" t="s">
        <v>150</v>
      </c>
      <c r="F16" s="232"/>
      <c r="G16" s="14" t="s">
        <v>148</v>
      </c>
      <c r="H16" s="231" t="s">
        <v>151</v>
      </c>
      <c r="I16" s="233"/>
      <c r="J16" s="233" t="s">
        <v>152</v>
      </c>
      <c r="K16" s="232"/>
      <c r="L16" s="14" t="s">
        <v>148</v>
      </c>
      <c r="M16" s="231" t="s">
        <v>153</v>
      </c>
      <c r="N16" s="234"/>
      <c r="O16" s="231" t="s">
        <v>154</v>
      </c>
      <c r="P16" s="232"/>
      <c r="Q16" s="14" t="s">
        <v>148</v>
      </c>
      <c r="R16" s="231" t="s">
        <v>37</v>
      </c>
      <c r="S16" s="233"/>
      <c r="T16" s="233" t="s">
        <v>42</v>
      </c>
      <c r="U16" s="232"/>
      <c r="V16" s="14" t="s">
        <v>155</v>
      </c>
      <c r="W16" s="231" t="s">
        <v>43</v>
      </c>
      <c r="X16" s="234"/>
    </row>
    <row r="17" spans="1:24" ht="18" customHeight="1">
      <c r="A17" s="22">
        <v>3</v>
      </c>
      <c r="B17" s="24">
        <v>0.520833333333333</v>
      </c>
      <c r="C17" s="25" t="s">
        <v>156</v>
      </c>
      <c r="D17" s="26">
        <v>0.545138888888889</v>
      </c>
      <c r="E17" s="246" t="s">
        <v>35</v>
      </c>
      <c r="F17" s="232"/>
      <c r="G17" s="14" t="s">
        <v>146</v>
      </c>
      <c r="H17" s="231" t="s">
        <v>32</v>
      </c>
      <c r="I17" s="233"/>
      <c r="J17" s="233" t="s">
        <v>44</v>
      </c>
      <c r="K17" s="232"/>
      <c r="L17" s="14" t="s">
        <v>147</v>
      </c>
      <c r="M17" s="231" t="s">
        <v>40</v>
      </c>
      <c r="N17" s="234"/>
      <c r="O17" s="231" t="s">
        <v>34</v>
      </c>
      <c r="P17" s="232"/>
      <c r="Q17" s="14" t="s">
        <v>51</v>
      </c>
      <c r="R17" s="231" t="s">
        <v>36</v>
      </c>
      <c r="S17" s="233"/>
      <c r="T17" s="233" t="s">
        <v>33</v>
      </c>
      <c r="U17" s="232"/>
      <c r="V17" s="14" t="s">
        <v>148</v>
      </c>
      <c r="W17" s="231" t="s">
        <v>149</v>
      </c>
      <c r="X17" s="234"/>
    </row>
    <row r="18" spans="1:24" ht="18" customHeight="1">
      <c r="A18" s="22">
        <v>4</v>
      </c>
      <c r="B18" s="24">
        <v>0.552083333333333</v>
      </c>
      <c r="C18" s="25" t="s">
        <v>145</v>
      </c>
      <c r="D18" s="26">
        <v>0.576388888888889</v>
      </c>
      <c r="E18" s="246" t="s">
        <v>150</v>
      </c>
      <c r="F18" s="232"/>
      <c r="G18" s="14" t="s">
        <v>148</v>
      </c>
      <c r="H18" s="231" t="s">
        <v>152</v>
      </c>
      <c r="I18" s="233"/>
      <c r="J18" s="233" t="s">
        <v>151</v>
      </c>
      <c r="K18" s="232"/>
      <c r="L18" s="14" t="s">
        <v>148</v>
      </c>
      <c r="M18" s="231" t="s">
        <v>153</v>
      </c>
      <c r="N18" s="234"/>
      <c r="O18" s="231" t="s">
        <v>154</v>
      </c>
      <c r="P18" s="232"/>
      <c r="Q18" s="14" t="s">
        <v>148</v>
      </c>
      <c r="R18" s="231" t="s">
        <v>157</v>
      </c>
      <c r="S18" s="233"/>
      <c r="T18" s="233" t="s">
        <v>37</v>
      </c>
      <c r="U18" s="232"/>
      <c r="V18" s="14" t="s">
        <v>155</v>
      </c>
      <c r="W18" s="231" t="s">
        <v>43</v>
      </c>
      <c r="X18" s="234"/>
    </row>
    <row r="19" spans="1:24" ht="18" customHeight="1">
      <c r="A19" s="22">
        <v>5</v>
      </c>
      <c r="B19" s="24">
        <v>0.583333333333333</v>
      </c>
      <c r="C19" s="25" t="s">
        <v>156</v>
      </c>
      <c r="D19" s="26">
        <v>0.607638888888889</v>
      </c>
      <c r="E19" s="246" t="s">
        <v>35</v>
      </c>
      <c r="F19" s="232"/>
      <c r="G19" s="14" t="s">
        <v>146</v>
      </c>
      <c r="H19" s="231" t="s">
        <v>45</v>
      </c>
      <c r="I19" s="233"/>
      <c r="J19" s="233" t="s">
        <v>41</v>
      </c>
      <c r="K19" s="232"/>
      <c r="L19" s="14" t="s">
        <v>146</v>
      </c>
      <c r="M19" s="231" t="s">
        <v>32</v>
      </c>
      <c r="N19" s="234"/>
      <c r="O19" s="231" t="s">
        <v>34</v>
      </c>
      <c r="P19" s="232"/>
      <c r="Q19" s="14" t="s">
        <v>51</v>
      </c>
      <c r="R19" s="231" t="s">
        <v>46</v>
      </c>
      <c r="S19" s="233"/>
      <c r="T19" s="233" t="s">
        <v>33</v>
      </c>
      <c r="U19" s="232"/>
      <c r="V19" s="14" t="s">
        <v>51</v>
      </c>
      <c r="W19" s="231" t="s">
        <v>36</v>
      </c>
      <c r="X19" s="234"/>
    </row>
    <row r="20" spans="1:24" ht="18" customHeight="1">
      <c r="A20" s="23">
        <v>6</v>
      </c>
      <c r="B20" s="27">
        <v>0.614583333333333</v>
      </c>
      <c r="C20" s="28" t="s">
        <v>145</v>
      </c>
      <c r="D20" s="29">
        <v>0.638888888888889</v>
      </c>
      <c r="E20" s="247" t="s">
        <v>150</v>
      </c>
      <c r="F20" s="228"/>
      <c r="G20" s="15" t="s">
        <v>148</v>
      </c>
      <c r="H20" s="227" t="s">
        <v>153</v>
      </c>
      <c r="I20" s="229"/>
      <c r="J20" s="229" t="s">
        <v>151</v>
      </c>
      <c r="K20" s="228"/>
      <c r="L20" s="15" t="s">
        <v>148</v>
      </c>
      <c r="M20" s="227" t="s">
        <v>152</v>
      </c>
      <c r="N20" s="230"/>
      <c r="O20" s="227" t="s">
        <v>154</v>
      </c>
      <c r="P20" s="228"/>
      <c r="Q20" s="15" t="s">
        <v>148</v>
      </c>
      <c r="R20" s="227" t="s">
        <v>158</v>
      </c>
      <c r="S20" s="229"/>
      <c r="T20" s="229" t="s">
        <v>37</v>
      </c>
      <c r="U20" s="228"/>
      <c r="V20" s="15" t="s">
        <v>155</v>
      </c>
      <c r="W20" s="227" t="s">
        <v>42</v>
      </c>
      <c r="X20" s="230"/>
    </row>
    <row r="21" spans="1:24" ht="3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206" t="s">
        <v>159</v>
      </c>
      <c r="B22" s="207"/>
      <c r="C22" s="207"/>
      <c r="D22" s="208"/>
      <c r="E22" s="209" t="str">
        <f>A23</f>
        <v>ＦＣ米沢レディース</v>
      </c>
      <c r="F22" s="199"/>
      <c r="G22" s="199"/>
      <c r="H22" s="199" t="str">
        <f>A24</f>
        <v>ＳＨＲＩＮＥ．ＬＦＣ</v>
      </c>
      <c r="I22" s="199"/>
      <c r="J22" s="199"/>
      <c r="K22" s="199" t="str">
        <f>A25</f>
        <v>岩手県南U-12</v>
      </c>
      <c r="L22" s="199"/>
      <c r="M22" s="199"/>
      <c r="N22" s="199" t="str">
        <f>A26</f>
        <v>リトルスターズ</v>
      </c>
      <c r="O22" s="199"/>
      <c r="P22" s="200"/>
      <c r="Q22" s="215" t="s">
        <v>47</v>
      </c>
      <c r="R22" s="216"/>
      <c r="S22" s="213" t="s">
        <v>160</v>
      </c>
      <c r="T22" s="214"/>
      <c r="U22" s="214"/>
      <c r="V22" s="52" t="s">
        <v>161</v>
      </c>
      <c r="W22" s="213" t="s">
        <v>48</v>
      </c>
      <c r="X22" s="217"/>
    </row>
    <row r="23" spans="1:24" ht="18" customHeight="1">
      <c r="A23" s="190" t="str">
        <f>E5</f>
        <v>ＦＣ米沢レディース</v>
      </c>
      <c r="B23" s="191"/>
      <c r="C23" s="191"/>
      <c r="D23" s="192"/>
      <c r="E23" s="193"/>
      <c r="F23" s="194"/>
      <c r="G23" s="194"/>
      <c r="H23" s="40">
        <v>0</v>
      </c>
      <c r="I23" s="20" t="s">
        <v>166</v>
      </c>
      <c r="J23" s="39">
        <v>2</v>
      </c>
      <c r="K23" s="40">
        <v>0</v>
      </c>
      <c r="L23" s="20" t="s">
        <v>166</v>
      </c>
      <c r="M23" s="39">
        <v>2</v>
      </c>
      <c r="N23" s="40">
        <v>1</v>
      </c>
      <c r="O23" s="20" t="s">
        <v>166</v>
      </c>
      <c r="P23" s="43">
        <v>1</v>
      </c>
      <c r="Q23" s="195">
        <v>1</v>
      </c>
      <c r="R23" s="196"/>
      <c r="S23" s="40">
        <f>H23+K23+N23</f>
        <v>1</v>
      </c>
      <c r="T23" s="20" t="s">
        <v>167</v>
      </c>
      <c r="U23" s="39">
        <f>J23+M23+P23</f>
        <v>5</v>
      </c>
      <c r="V23" s="50">
        <f>S23-U23</f>
        <v>-4</v>
      </c>
      <c r="W23" s="197">
        <v>3</v>
      </c>
      <c r="X23" s="198"/>
    </row>
    <row r="24" spans="1:24" ht="18" customHeight="1">
      <c r="A24" s="182" t="str">
        <f>J5</f>
        <v>ＳＨＲＩＮＥ．ＬＦＣ</v>
      </c>
      <c r="B24" s="183"/>
      <c r="C24" s="183"/>
      <c r="D24" s="184"/>
      <c r="E24" s="44">
        <v>2</v>
      </c>
      <c r="F24" s="25" t="s">
        <v>166</v>
      </c>
      <c r="G24" s="25">
        <v>0</v>
      </c>
      <c r="H24" s="185"/>
      <c r="I24" s="185"/>
      <c r="J24" s="185"/>
      <c r="K24" s="41">
        <v>2</v>
      </c>
      <c r="L24" s="25" t="s">
        <v>166</v>
      </c>
      <c r="M24" s="45">
        <v>1</v>
      </c>
      <c r="N24" s="41">
        <v>4</v>
      </c>
      <c r="O24" s="25" t="s">
        <v>166</v>
      </c>
      <c r="P24" s="46">
        <v>0</v>
      </c>
      <c r="Q24" s="186">
        <v>9</v>
      </c>
      <c r="R24" s="187"/>
      <c r="S24" s="41">
        <f>E24+K24+N24</f>
        <v>8</v>
      </c>
      <c r="T24" s="25" t="s">
        <v>167</v>
      </c>
      <c r="U24" s="45">
        <f>G24+M24+P24</f>
        <v>1</v>
      </c>
      <c r="V24" s="51">
        <f>S24-U24</f>
        <v>7</v>
      </c>
      <c r="W24" s="188">
        <v>1</v>
      </c>
      <c r="X24" s="189"/>
    </row>
    <row r="25" spans="1:24" ht="18" customHeight="1">
      <c r="A25" s="182" t="str">
        <f>O5</f>
        <v>岩手県南U-12</v>
      </c>
      <c r="B25" s="183"/>
      <c r="C25" s="183"/>
      <c r="D25" s="184"/>
      <c r="E25" s="44">
        <v>2</v>
      </c>
      <c r="F25" s="25" t="s">
        <v>166</v>
      </c>
      <c r="G25" s="45">
        <v>0</v>
      </c>
      <c r="H25" s="41">
        <v>1</v>
      </c>
      <c r="I25" s="25" t="s">
        <v>166</v>
      </c>
      <c r="J25" s="45">
        <v>2</v>
      </c>
      <c r="K25" s="185"/>
      <c r="L25" s="185"/>
      <c r="M25" s="185"/>
      <c r="N25" s="41">
        <v>3</v>
      </c>
      <c r="O25" s="25" t="s">
        <v>166</v>
      </c>
      <c r="P25" s="46">
        <v>1</v>
      </c>
      <c r="Q25" s="186">
        <v>6</v>
      </c>
      <c r="R25" s="187"/>
      <c r="S25" s="41">
        <f>E25+H25+N25</f>
        <v>6</v>
      </c>
      <c r="T25" s="25" t="s">
        <v>167</v>
      </c>
      <c r="U25" s="45">
        <f>G25+J25+P25</f>
        <v>3</v>
      </c>
      <c r="V25" s="51">
        <f>S25-U25</f>
        <v>3</v>
      </c>
      <c r="W25" s="188">
        <v>2</v>
      </c>
      <c r="X25" s="189"/>
    </row>
    <row r="26" spans="1:24" ht="18" customHeight="1">
      <c r="A26" s="173" t="str">
        <f>T5</f>
        <v>リトルスターズ</v>
      </c>
      <c r="B26" s="174"/>
      <c r="C26" s="174"/>
      <c r="D26" s="175"/>
      <c r="E26" s="47">
        <v>1</v>
      </c>
      <c r="F26" s="28" t="s">
        <v>166</v>
      </c>
      <c r="G26" s="48">
        <v>1</v>
      </c>
      <c r="H26" s="42">
        <v>0</v>
      </c>
      <c r="I26" s="28" t="s">
        <v>166</v>
      </c>
      <c r="J26" s="48">
        <v>4</v>
      </c>
      <c r="K26" s="42">
        <v>1</v>
      </c>
      <c r="L26" s="28" t="s">
        <v>166</v>
      </c>
      <c r="M26" s="48">
        <v>3</v>
      </c>
      <c r="N26" s="176"/>
      <c r="O26" s="176"/>
      <c r="P26" s="177"/>
      <c r="Q26" s="178">
        <v>1</v>
      </c>
      <c r="R26" s="179"/>
      <c r="S26" s="42">
        <f>E26+H26+K26</f>
        <v>2</v>
      </c>
      <c r="T26" s="28" t="s">
        <v>167</v>
      </c>
      <c r="U26" s="48">
        <f>G26+J26+M26</f>
        <v>8</v>
      </c>
      <c r="V26" s="49">
        <f>S26-U26</f>
        <v>-6</v>
      </c>
      <c r="W26" s="180">
        <v>4</v>
      </c>
      <c r="X26" s="181"/>
    </row>
    <row r="27" spans="1:24" ht="18" customHeight="1">
      <c r="A27" s="31"/>
      <c r="B27" s="31"/>
      <c r="C27" s="31"/>
      <c r="D27" s="3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4"/>
      <c r="R27" s="54"/>
      <c r="S27" s="54"/>
      <c r="T27" s="54"/>
      <c r="U27" s="54"/>
      <c r="V27" s="54"/>
      <c r="W27" s="54"/>
      <c r="X27" s="54"/>
    </row>
    <row r="28" spans="1:24" ht="18" customHeight="1">
      <c r="A28" s="206" t="s">
        <v>162</v>
      </c>
      <c r="B28" s="207"/>
      <c r="C28" s="207"/>
      <c r="D28" s="208"/>
      <c r="E28" s="209" t="str">
        <f>A29</f>
        <v>さくらんぼ Ｊｒ</v>
      </c>
      <c r="F28" s="199"/>
      <c r="G28" s="199"/>
      <c r="H28" s="199" t="str">
        <f>A30</f>
        <v>リベルテ神岡</v>
      </c>
      <c r="I28" s="199"/>
      <c r="J28" s="199"/>
      <c r="K28" s="199" t="str">
        <f>A31</f>
        <v>ビバーチェ会津</v>
      </c>
      <c r="L28" s="199"/>
      <c r="M28" s="199"/>
      <c r="N28" s="199" t="str">
        <f>A32</f>
        <v>ビッキィ・泉・仙台</v>
      </c>
      <c r="O28" s="199"/>
      <c r="P28" s="200"/>
      <c r="Q28" s="201" t="s">
        <v>47</v>
      </c>
      <c r="R28" s="202"/>
      <c r="S28" s="203" t="s">
        <v>160</v>
      </c>
      <c r="T28" s="205"/>
      <c r="U28" s="205"/>
      <c r="V28" s="55" t="s">
        <v>161</v>
      </c>
      <c r="W28" s="203" t="s">
        <v>48</v>
      </c>
      <c r="X28" s="204"/>
    </row>
    <row r="29" spans="1:24" ht="18" customHeight="1">
      <c r="A29" s="190" t="str">
        <f>E7</f>
        <v>さくらんぼ Ｊｒ</v>
      </c>
      <c r="B29" s="191"/>
      <c r="C29" s="191"/>
      <c r="D29" s="192"/>
      <c r="E29" s="193"/>
      <c r="F29" s="194"/>
      <c r="G29" s="194"/>
      <c r="H29" s="40">
        <v>1</v>
      </c>
      <c r="I29" s="20" t="s">
        <v>166</v>
      </c>
      <c r="J29" s="39">
        <v>2</v>
      </c>
      <c r="K29" s="40">
        <v>1</v>
      </c>
      <c r="L29" s="20" t="s">
        <v>166</v>
      </c>
      <c r="M29" s="39">
        <v>1</v>
      </c>
      <c r="N29" s="40">
        <v>0</v>
      </c>
      <c r="O29" s="20" t="s">
        <v>166</v>
      </c>
      <c r="P29" s="43">
        <v>0</v>
      </c>
      <c r="Q29" s="195">
        <v>2</v>
      </c>
      <c r="R29" s="196"/>
      <c r="S29" s="40">
        <f>H29+K29+N29</f>
        <v>2</v>
      </c>
      <c r="T29" s="20" t="s">
        <v>167</v>
      </c>
      <c r="U29" s="39">
        <f>J29+M29+P29</f>
        <v>3</v>
      </c>
      <c r="V29" s="50">
        <f>S29-U29</f>
        <v>-1</v>
      </c>
      <c r="W29" s="197">
        <v>3</v>
      </c>
      <c r="X29" s="198"/>
    </row>
    <row r="30" spans="1:24" ht="18" customHeight="1">
      <c r="A30" s="182" t="str">
        <f>J7</f>
        <v>リベルテ神岡</v>
      </c>
      <c r="B30" s="183"/>
      <c r="C30" s="183"/>
      <c r="D30" s="184"/>
      <c r="E30" s="44">
        <v>2</v>
      </c>
      <c r="F30" s="25" t="s">
        <v>166</v>
      </c>
      <c r="G30" s="25">
        <v>1</v>
      </c>
      <c r="H30" s="185"/>
      <c r="I30" s="185"/>
      <c r="J30" s="185"/>
      <c r="K30" s="41">
        <v>6</v>
      </c>
      <c r="L30" s="25" t="s">
        <v>166</v>
      </c>
      <c r="M30" s="45">
        <v>0</v>
      </c>
      <c r="N30" s="41">
        <v>1</v>
      </c>
      <c r="O30" s="25" t="s">
        <v>166</v>
      </c>
      <c r="P30" s="46">
        <v>0</v>
      </c>
      <c r="Q30" s="186">
        <v>9</v>
      </c>
      <c r="R30" s="187"/>
      <c r="S30" s="41">
        <f>E30+K30+N30</f>
        <v>9</v>
      </c>
      <c r="T30" s="25" t="s">
        <v>167</v>
      </c>
      <c r="U30" s="45">
        <f>G30+M30+P30</f>
        <v>1</v>
      </c>
      <c r="V30" s="51">
        <f>S30-U30</f>
        <v>8</v>
      </c>
      <c r="W30" s="188">
        <v>1</v>
      </c>
      <c r="X30" s="189"/>
    </row>
    <row r="31" spans="1:24" ht="18" customHeight="1">
      <c r="A31" s="182" t="str">
        <f>O7</f>
        <v>ビバーチェ会津</v>
      </c>
      <c r="B31" s="183"/>
      <c r="C31" s="183"/>
      <c r="D31" s="184"/>
      <c r="E31" s="44">
        <v>1</v>
      </c>
      <c r="F31" s="25" t="s">
        <v>166</v>
      </c>
      <c r="G31" s="45">
        <v>1</v>
      </c>
      <c r="H31" s="41">
        <v>0</v>
      </c>
      <c r="I31" s="25" t="s">
        <v>166</v>
      </c>
      <c r="J31" s="45">
        <v>6</v>
      </c>
      <c r="K31" s="185"/>
      <c r="L31" s="185"/>
      <c r="M31" s="185"/>
      <c r="N31" s="41">
        <v>1</v>
      </c>
      <c r="O31" s="25" t="s">
        <v>166</v>
      </c>
      <c r="P31" s="46">
        <v>5</v>
      </c>
      <c r="Q31" s="186">
        <v>1</v>
      </c>
      <c r="R31" s="187"/>
      <c r="S31" s="41">
        <f>E31+H31+N31</f>
        <v>2</v>
      </c>
      <c r="T31" s="25" t="s">
        <v>167</v>
      </c>
      <c r="U31" s="45">
        <f>G31+J31+P31</f>
        <v>12</v>
      </c>
      <c r="V31" s="51">
        <f>S31-U31</f>
        <v>-10</v>
      </c>
      <c r="W31" s="188">
        <v>4</v>
      </c>
      <c r="X31" s="189"/>
    </row>
    <row r="32" spans="1:24" ht="18" customHeight="1">
      <c r="A32" s="173" t="str">
        <f>T7</f>
        <v>ビッキィ・泉・仙台</v>
      </c>
      <c r="B32" s="174"/>
      <c r="C32" s="174"/>
      <c r="D32" s="175"/>
      <c r="E32" s="47">
        <v>0</v>
      </c>
      <c r="F32" s="28" t="s">
        <v>166</v>
      </c>
      <c r="G32" s="48">
        <v>0</v>
      </c>
      <c r="H32" s="42">
        <v>0</v>
      </c>
      <c r="I32" s="28" t="s">
        <v>166</v>
      </c>
      <c r="J32" s="48">
        <v>1</v>
      </c>
      <c r="K32" s="42">
        <v>5</v>
      </c>
      <c r="L32" s="28" t="s">
        <v>166</v>
      </c>
      <c r="M32" s="48">
        <v>1</v>
      </c>
      <c r="N32" s="176"/>
      <c r="O32" s="176"/>
      <c r="P32" s="177"/>
      <c r="Q32" s="178">
        <v>4</v>
      </c>
      <c r="R32" s="179"/>
      <c r="S32" s="42">
        <f>E32+H32+K32</f>
        <v>5</v>
      </c>
      <c r="T32" s="28" t="s">
        <v>167</v>
      </c>
      <c r="U32" s="48">
        <f>G32+J32+M32</f>
        <v>2</v>
      </c>
      <c r="V32" s="49">
        <f>S32-U32</f>
        <v>3</v>
      </c>
      <c r="W32" s="180">
        <v>2</v>
      </c>
      <c r="X32" s="181"/>
    </row>
    <row r="33" spans="1:24" ht="18" customHeight="1">
      <c r="A33" s="31"/>
      <c r="B33" s="31"/>
      <c r="C33" s="31"/>
      <c r="D33" s="31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4"/>
      <c r="U33" s="54"/>
      <c r="V33" s="54"/>
      <c r="W33" s="54"/>
      <c r="X33" s="54"/>
    </row>
    <row r="34" spans="1:24" ht="18" customHeight="1">
      <c r="A34" s="206" t="s">
        <v>163</v>
      </c>
      <c r="B34" s="207"/>
      <c r="C34" s="207"/>
      <c r="D34" s="208"/>
      <c r="E34" s="209" t="str">
        <f>A35</f>
        <v>新庄バンビーナU12</v>
      </c>
      <c r="F34" s="199"/>
      <c r="G34" s="199"/>
      <c r="H34" s="199" t="str">
        <f>A36</f>
        <v>秋田LFCｼﾞｭﾆｱﾕｰｽ</v>
      </c>
      <c r="I34" s="199"/>
      <c r="J34" s="199"/>
      <c r="K34" s="199" t="str">
        <f>A37</f>
        <v>二本松少女隊</v>
      </c>
      <c r="L34" s="199"/>
      <c r="M34" s="199"/>
      <c r="N34" s="199" t="str">
        <f>A38</f>
        <v>サンファンガールズ</v>
      </c>
      <c r="O34" s="199"/>
      <c r="P34" s="200"/>
      <c r="Q34" s="201" t="s">
        <v>47</v>
      </c>
      <c r="R34" s="202"/>
      <c r="S34" s="203" t="s">
        <v>160</v>
      </c>
      <c r="T34" s="205"/>
      <c r="U34" s="205"/>
      <c r="V34" s="55" t="s">
        <v>161</v>
      </c>
      <c r="W34" s="203" t="s">
        <v>48</v>
      </c>
      <c r="X34" s="204"/>
    </row>
    <row r="35" spans="1:24" ht="18" customHeight="1">
      <c r="A35" s="190" t="str">
        <f>E9</f>
        <v>新庄バンビーナU12</v>
      </c>
      <c r="B35" s="191"/>
      <c r="C35" s="191"/>
      <c r="D35" s="192"/>
      <c r="E35" s="193"/>
      <c r="F35" s="194"/>
      <c r="G35" s="194"/>
      <c r="H35" s="40">
        <v>1</v>
      </c>
      <c r="I35" s="20" t="s">
        <v>166</v>
      </c>
      <c r="J35" s="39">
        <v>2</v>
      </c>
      <c r="K35" s="40">
        <v>0</v>
      </c>
      <c r="L35" s="20" t="s">
        <v>166</v>
      </c>
      <c r="M35" s="39">
        <v>0</v>
      </c>
      <c r="N35" s="40">
        <v>0</v>
      </c>
      <c r="O35" s="20" t="s">
        <v>166</v>
      </c>
      <c r="P35" s="43">
        <v>4</v>
      </c>
      <c r="Q35" s="195">
        <v>1</v>
      </c>
      <c r="R35" s="196"/>
      <c r="S35" s="40">
        <f>H35+K35+N35</f>
        <v>1</v>
      </c>
      <c r="T35" s="20" t="s">
        <v>167</v>
      </c>
      <c r="U35" s="39">
        <f>J35+M35+P35</f>
        <v>6</v>
      </c>
      <c r="V35" s="50">
        <f>S35-U35</f>
        <v>-5</v>
      </c>
      <c r="W35" s="197">
        <v>4</v>
      </c>
      <c r="X35" s="198"/>
    </row>
    <row r="36" spans="1:24" ht="18" customHeight="1">
      <c r="A36" s="210" t="str">
        <f>J9</f>
        <v>秋田LFCｼﾞｭﾆｱﾕｰｽ</v>
      </c>
      <c r="B36" s="211"/>
      <c r="C36" s="211"/>
      <c r="D36" s="212"/>
      <c r="E36" s="44">
        <v>2</v>
      </c>
      <c r="F36" s="25" t="s">
        <v>166</v>
      </c>
      <c r="G36" s="25">
        <v>1</v>
      </c>
      <c r="H36" s="185"/>
      <c r="I36" s="185"/>
      <c r="J36" s="185"/>
      <c r="K36" s="41">
        <v>4</v>
      </c>
      <c r="L36" s="25" t="s">
        <v>166</v>
      </c>
      <c r="M36" s="45">
        <v>1</v>
      </c>
      <c r="N36" s="41">
        <v>0</v>
      </c>
      <c r="O36" s="25" t="s">
        <v>166</v>
      </c>
      <c r="P36" s="46">
        <v>0</v>
      </c>
      <c r="Q36" s="186">
        <v>7</v>
      </c>
      <c r="R36" s="187"/>
      <c r="S36" s="41">
        <f>E36+K36+N36</f>
        <v>6</v>
      </c>
      <c r="T36" s="25" t="s">
        <v>167</v>
      </c>
      <c r="U36" s="45">
        <f>G36+M36+P36</f>
        <v>2</v>
      </c>
      <c r="V36" s="51">
        <f>S36-U36</f>
        <v>4</v>
      </c>
      <c r="W36" s="188">
        <v>2</v>
      </c>
      <c r="X36" s="189"/>
    </row>
    <row r="37" spans="1:24" ht="18" customHeight="1">
      <c r="A37" s="182" t="str">
        <f>O9</f>
        <v>二本松少女隊</v>
      </c>
      <c r="B37" s="183"/>
      <c r="C37" s="183"/>
      <c r="D37" s="184"/>
      <c r="E37" s="44">
        <v>0</v>
      </c>
      <c r="F37" s="25" t="s">
        <v>166</v>
      </c>
      <c r="G37" s="45">
        <v>0</v>
      </c>
      <c r="H37" s="41">
        <v>1</v>
      </c>
      <c r="I37" s="25" t="s">
        <v>166</v>
      </c>
      <c r="J37" s="45">
        <v>4</v>
      </c>
      <c r="K37" s="185"/>
      <c r="L37" s="185"/>
      <c r="M37" s="185"/>
      <c r="N37" s="41">
        <v>0</v>
      </c>
      <c r="O37" s="25" t="s">
        <v>166</v>
      </c>
      <c r="P37" s="46">
        <v>1</v>
      </c>
      <c r="Q37" s="186">
        <v>1</v>
      </c>
      <c r="R37" s="187"/>
      <c r="S37" s="41">
        <f>E37+H37+N37</f>
        <v>1</v>
      </c>
      <c r="T37" s="25" t="s">
        <v>167</v>
      </c>
      <c r="U37" s="45">
        <f>G37+J37+P37</f>
        <v>5</v>
      </c>
      <c r="V37" s="51">
        <f>S37-U37</f>
        <v>-4</v>
      </c>
      <c r="W37" s="188">
        <v>3</v>
      </c>
      <c r="X37" s="189"/>
    </row>
    <row r="38" spans="1:24" ht="18" customHeight="1">
      <c r="A38" s="173" t="str">
        <f>T9</f>
        <v>サンファンガールズ</v>
      </c>
      <c r="B38" s="174"/>
      <c r="C38" s="174"/>
      <c r="D38" s="175"/>
      <c r="E38" s="47">
        <v>4</v>
      </c>
      <c r="F38" s="28" t="s">
        <v>166</v>
      </c>
      <c r="G38" s="48">
        <v>0</v>
      </c>
      <c r="H38" s="42">
        <v>0</v>
      </c>
      <c r="I38" s="28" t="s">
        <v>166</v>
      </c>
      <c r="J38" s="48">
        <v>0</v>
      </c>
      <c r="K38" s="42">
        <v>1</v>
      </c>
      <c r="L38" s="28" t="s">
        <v>166</v>
      </c>
      <c r="M38" s="48">
        <v>0</v>
      </c>
      <c r="N38" s="176"/>
      <c r="O38" s="176"/>
      <c r="P38" s="177"/>
      <c r="Q38" s="178">
        <v>7</v>
      </c>
      <c r="R38" s="179"/>
      <c r="S38" s="42">
        <f>E38+H38+K38</f>
        <v>5</v>
      </c>
      <c r="T38" s="28" t="s">
        <v>167</v>
      </c>
      <c r="U38" s="48">
        <f>G38+J38+M38</f>
        <v>0</v>
      </c>
      <c r="V38" s="49">
        <f>S38-U38</f>
        <v>5</v>
      </c>
      <c r="W38" s="180">
        <v>1</v>
      </c>
      <c r="X38" s="181"/>
    </row>
    <row r="39" spans="1:24" ht="18" customHeight="1">
      <c r="A39" s="31"/>
      <c r="B39" s="31"/>
      <c r="C39" s="31"/>
      <c r="D39" s="3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4"/>
      <c r="T39" s="54"/>
      <c r="U39" s="54"/>
      <c r="V39" s="54"/>
      <c r="W39" s="54"/>
      <c r="X39" s="54"/>
    </row>
    <row r="40" spans="1:24" ht="18" customHeight="1">
      <c r="A40" s="206" t="s">
        <v>164</v>
      </c>
      <c r="B40" s="207"/>
      <c r="C40" s="207"/>
      <c r="D40" s="208"/>
      <c r="E40" s="209" t="str">
        <f>A41</f>
        <v>ナカスポU-12</v>
      </c>
      <c r="F40" s="199"/>
      <c r="G40" s="199"/>
      <c r="H40" s="199" t="str">
        <f>A42</f>
        <v>岩手県北U-12</v>
      </c>
      <c r="I40" s="199"/>
      <c r="J40" s="199"/>
      <c r="K40" s="199" t="str">
        <f>A43</f>
        <v>いわきヴィーナス</v>
      </c>
      <c r="L40" s="199"/>
      <c r="M40" s="199"/>
      <c r="N40" s="199" t="str">
        <f>A44</f>
        <v>ストロベリー太白</v>
      </c>
      <c r="O40" s="199"/>
      <c r="P40" s="200"/>
      <c r="Q40" s="201" t="s">
        <v>47</v>
      </c>
      <c r="R40" s="202"/>
      <c r="S40" s="203" t="s">
        <v>160</v>
      </c>
      <c r="T40" s="205"/>
      <c r="U40" s="205"/>
      <c r="V40" s="55" t="s">
        <v>161</v>
      </c>
      <c r="W40" s="203" t="s">
        <v>48</v>
      </c>
      <c r="X40" s="204"/>
    </row>
    <row r="41" spans="1:24" ht="18" customHeight="1">
      <c r="A41" s="190" t="str">
        <f>E11</f>
        <v>ナカスポU-12</v>
      </c>
      <c r="B41" s="191"/>
      <c r="C41" s="191"/>
      <c r="D41" s="192"/>
      <c r="E41" s="193"/>
      <c r="F41" s="194"/>
      <c r="G41" s="194"/>
      <c r="H41" s="40">
        <v>1</v>
      </c>
      <c r="I41" s="20" t="s">
        <v>165</v>
      </c>
      <c r="J41" s="39">
        <v>1</v>
      </c>
      <c r="K41" s="40">
        <v>3</v>
      </c>
      <c r="L41" s="20" t="s">
        <v>165</v>
      </c>
      <c r="M41" s="39">
        <v>0</v>
      </c>
      <c r="N41" s="40">
        <v>1</v>
      </c>
      <c r="O41" s="20" t="s">
        <v>165</v>
      </c>
      <c r="P41" s="43">
        <v>3</v>
      </c>
      <c r="Q41" s="195">
        <v>4</v>
      </c>
      <c r="R41" s="196"/>
      <c r="S41" s="40">
        <f>H41+K41+N41</f>
        <v>5</v>
      </c>
      <c r="T41" s="20" t="s">
        <v>167</v>
      </c>
      <c r="U41" s="39">
        <f>J41+M41+P41</f>
        <v>4</v>
      </c>
      <c r="V41" s="50">
        <f>S41-U41</f>
        <v>1</v>
      </c>
      <c r="W41" s="197">
        <v>3</v>
      </c>
      <c r="X41" s="198"/>
    </row>
    <row r="42" spans="1:24" ht="18" customHeight="1">
      <c r="A42" s="182" t="str">
        <f>J11</f>
        <v>岩手県北U-12</v>
      </c>
      <c r="B42" s="183"/>
      <c r="C42" s="183"/>
      <c r="D42" s="184"/>
      <c r="E42" s="44">
        <v>1</v>
      </c>
      <c r="F42" s="25" t="s">
        <v>165</v>
      </c>
      <c r="G42" s="25">
        <v>1</v>
      </c>
      <c r="H42" s="185"/>
      <c r="I42" s="185"/>
      <c r="J42" s="185"/>
      <c r="K42" s="41">
        <v>15</v>
      </c>
      <c r="L42" s="25" t="s">
        <v>165</v>
      </c>
      <c r="M42" s="45">
        <v>0</v>
      </c>
      <c r="N42" s="41">
        <v>2</v>
      </c>
      <c r="O42" s="25" t="s">
        <v>165</v>
      </c>
      <c r="P42" s="46">
        <v>2</v>
      </c>
      <c r="Q42" s="186">
        <v>5</v>
      </c>
      <c r="R42" s="187"/>
      <c r="S42" s="41">
        <f>E42+K42+N42</f>
        <v>18</v>
      </c>
      <c r="T42" s="25" t="s">
        <v>167</v>
      </c>
      <c r="U42" s="45">
        <f>G42+M42+P42</f>
        <v>3</v>
      </c>
      <c r="V42" s="51">
        <f>S42-U42</f>
        <v>15</v>
      </c>
      <c r="W42" s="188">
        <v>2</v>
      </c>
      <c r="X42" s="189"/>
    </row>
    <row r="43" spans="1:24" ht="18" customHeight="1">
      <c r="A43" s="182" t="str">
        <f>O11</f>
        <v>いわきヴィーナス</v>
      </c>
      <c r="B43" s="183"/>
      <c r="C43" s="183"/>
      <c r="D43" s="184"/>
      <c r="E43" s="44">
        <v>0</v>
      </c>
      <c r="F43" s="25" t="s">
        <v>165</v>
      </c>
      <c r="G43" s="45">
        <v>3</v>
      </c>
      <c r="H43" s="41">
        <v>0</v>
      </c>
      <c r="I43" s="25" t="s">
        <v>165</v>
      </c>
      <c r="J43" s="45">
        <v>15</v>
      </c>
      <c r="K43" s="185"/>
      <c r="L43" s="185"/>
      <c r="M43" s="185"/>
      <c r="N43" s="41">
        <v>0</v>
      </c>
      <c r="O43" s="25" t="s">
        <v>165</v>
      </c>
      <c r="P43" s="46">
        <v>9</v>
      </c>
      <c r="Q43" s="186">
        <v>0</v>
      </c>
      <c r="R43" s="187"/>
      <c r="S43" s="41">
        <f>E43+H43+N43</f>
        <v>0</v>
      </c>
      <c r="T43" s="25" t="s">
        <v>167</v>
      </c>
      <c r="U43" s="45">
        <f>G43+J43+P43</f>
        <v>27</v>
      </c>
      <c r="V43" s="51">
        <f>S43-U43</f>
        <v>-27</v>
      </c>
      <c r="W43" s="188">
        <v>4</v>
      </c>
      <c r="X43" s="189"/>
    </row>
    <row r="44" spans="1:24" ht="18" customHeight="1">
      <c r="A44" s="173" t="str">
        <f>T11</f>
        <v>ストロベリー太白</v>
      </c>
      <c r="B44" s="174"/>
      <c r="C44" s="174"/>
      <c r="D44" s="175"/>
      <c r="E44" s="47">
        <v>3</v>
      </c>
      <c r="F44" s="28" t="s">
        <v>165</v>
      </c>
      <c r="G44" s="48">
        <v>1</v>
      </c>
      <c r="H44" s="42">
        <v>2</v>
      </c>
      <c r="I44" s="28" t="s">
        <v>165</v>
      </c>
      <c r="J44" s="48">
        <v>2</v>
      </c>
      <c r="K44" s="42">
        <v>9</v>
      </c>
      <c r="L44" s="28" t="s">
        <v>165</v>
      </c>
      <c r="M44" s="48">
        <v>0</v>
      </c>
      <c r="N44" s="176"/>
      <c r="O44" s="176"/>
      <c r="P44" s="177"/>
      <c r="Q44" s="178">
        <v>7</v>
      </c>
      <c r="R44" s="179"/>
      <c r="S44" s="42">
        <f>E44+H44+K44</f>
        <v>14</v>
      </c>
      <c r="T44" s="28" t="s">
        <v>167</v>
      </c>
      <c r="U44" s="48">
        <f>G44+J44+M44</f>
        <v>3</v>
      </c>
      <c r="V44" s="49">
        <f>S44-U44</f>
        <v>11</v>
      </c>
      <c r="W44" s="180">
        <v>1</v>
      </c>
      <c r="X44" s="181"/>
    </row>
    <row r="45" spans="1:24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</sheetData>
  <mergeCells count="188">
    <mergeCell ref="A4:D5"/>
    <mergeCell ref="A6:D7"/>
    <mergeCell ref="E13:N13"/>
    <mergeCell ref="J14:N14"/>
    <mergeCell ref="E14:I14"/>
    <mergeCell ref="A8:D9"/>
    <mergeCell ref="A10:D11"/>
    <mergeCell ref="E4:I4"/>
    <mergeCell ref="J4:N4"/>
    <mergeCell ref="E6:I6"/>
    <mergeCell ref="J15:K15"/>
    <mergeCell ref="M15:N15"/>
    <mergeCell ref="J16:K16"/>
    <mergeCell ref="M16:N16"/>
    <mergeCell ref="J20:K20"/>
    <mergeCell ref="A13:D14"/>
    <mergeCell ref="E16:F16"/>
    <mergeCell ref="E17:F17"/>
    <mergeCell ref="E19:F19"/>
    <mergeCell ref="E20:F20"/>
    <mergeCell ref="H15:I15"/>
    <mergeCell ref="H19:I19"/>
    <mergeCell ref="H20:I20"/>
    <mergeCell ref="E18:F18"/>
    <mergeCell ref="H16:I16"/>
    <mergeCell ref="H17:I17"/>
    <mergeCell ref="H18:I18"/>
    <mergeCell ref="E15:F15"/>
    <mergeCell ref="M17:N17"/>
    <mergeCell ref="J18:K18"/>
    <mergeCell ref="M18:N18"/>
    <mergeCell ref="J19:K19"/>
    <mergeCell ref="M19:N19"/>
    <mergeCell ref="J17:K17"/>
    <mergeCell ref="M20:N20"/>
    <mergeCell ref="O13:X13"/>
    <mergeCell ref="O14:S14"/>
    <mergeCell ref="T14:X14"/>
    <mergeCell ref="O15:P15"/>
    <mergeCell ref="R15:S15"/>
    <mergeCell ref="T15:U15"/>
    <mergeCell ref="W15:X15"/>
    <mergeCell ref="O16:P16"/>
    <mergeCell ref="R16:S16"/>
    <mergeCell ref="T16:U16"/>
    <mergeCell ref="W16:X16"/>
    <mergeCell ref="O17:P17"/>
    <mergeCell ref="R17:S17"/>
    <mergeCell ref="T17:U17"/>
    <mergeCell ref="W17:X17"/>
    <mergeCell ref="O18:P18"/>
    <mergeCell ref="R18:S18"/>
    <mergeCell ref="T18:U18"/>
    <mergeCell ref="W18:X18"/>
    <mergeCell ref="O19:P19"/>
    <mergeCell ref="R19:S19"/>
    <mergeCell ref="T19:U19"/>
    <mergeCell ref="W19:X19"/>
    <mergeCell ref="O20:P20"/>
    <mergeCell ref="R20:S20"/>
    <mergeCell ref="T20:U20"/>
    <mergeCell ref="W20:X20"/>
    <mergeCell ref="O4:S4"/>
    <mergeCell ref="T4:X4"/>
    <mergeCell ref="E5:I5"/>
    <mergeCell ref="J5:N5"/>
    <mergeCell ref="O5:S5"/>
    <mergeCell ref="T5:X5"/>
    <mergeCell ref="O6:S6"/>
    <mergeCell ref="T6:X6"/>
    <mergeCell ref="E7:I7"/>
    <mergeCell ref="J7:N7"/>
    <mergeCell ref="O7:S7"/>
    <mergeCell ref="T7:X7"/>
    <mergeCell ref="J6:N6"/>
    <mergeCell ref="O8:S8"/>
    <mergeCell ref="T8:X8"/>
    <mergeCell ref="E9:I9"/>
    <mergeCell ref="J9:N9"/>
    <mergeCell ref="O9:S9"/>
    <mergeCell ref="T9:X9"/>
    <mergeCell ref="E8:I8"/>
    <mergeCell ref="J8:N8"/>
    <mergeCell ref="O10:S10"/>
    <mergeCell ref="T10:X10"/>
    <mergeCell ref="E11:I11"/>
    <mergeCell ref="J11:N11"/>
    <mergeCell ref="O11:S11"/>
    <mergeCell ref="T11:X11"/>
    <mergeCell ref="E10:I10"/>
    <mergeCell ref="J10:N10"/>
    <mergeCell ref="A1:X1"/>
    <mergeCell ref="A22:D22"/>
    <mergeCell ref="W29:X29"/>
    <mergeCell ref="A30:D30"/>
    <mergeCell ref="H30:J30"/>
    <mergeCell ref="Q30:R30"/>
    <mergeCell ref="W30:X30"/>
    <mergeCell ref="A23:D23"/>
    <mergeCell ref="A24:D24"/>
    <mergeCell ref="A25:D25"/>
    <mergeCell ref="E22:G22"/>
    <mergeCell ref="H22:J22"/>
    <mergeCell ref="K22:M22"/>
    <mergeCell ref="N22:P22"/>
    <mergeCell ref="E29:G29"/>
    <mergeCell ref="Q29:R29"/>
    <mergeCell ref="A26:D26"/>
    <mergeCell ref="H24:J24"/>
    <mergeCell ref="K25:M25"/>
    <mergeCell ref="Q26:R26"/>
    <mergeCell ref="W26:X26"/>
    <mergeCell ref="A28:D28"/>
    <mergeCell ref="E28:G28"/>
    <mergeCell ref="H28:J28"/>
    <mergeCell ref="K28:M28"/>
    <mergeCell ref="N28:P28"/>
    <mergeCell ref="Q28:R28"/>
    <mergeCell ref="W28:X28"/>
    <mergeCell ref="S28:U28"/>
    <mergeCell ref="N26:P26"/>
    <mergeCell ref="W22:X22"/>
    <mergeCell ref="W23:X23"/>
    <mergeCell ref="W24:X24"/>
    <mergeCell ref="W25:X25"/>
    <mergeCell ref="S22:U22"/>
    <mergeCell ref="A31:D31"/>
    <mergeCell ref="K31:M31"/>
    <mergeCell ref="Q31:R31"/>
    <mergeCell ref="Q22:R22"/>
    <mergeCell ref="Q23:R23"/>
    <mergeCell ref="Q24:R24"/>
    <mergeCell ref="Q25:R25"/>
    <mergeCell ref="E23:G23"/>
    <mergeCell ref="A29:D29"/>
    <mergeCell ref="W31:X31"/>
    <mergeCell ref="A32:D32"/>
    <mergeCell ref="N32:P32"/>
    <mergeCell ref="Q32:R32"/>
    <mergeCell ref="W32:X32"/>
    <mergeCell ref="A34:D34"/>
    <mergeCell ref="E34:G34"/>
    <mergeCell ref="H34:J34"/>
    <mergeCell ref="K34:M34"/>
    <mergeCell ref="N34:P34"/>
    <mergeCell ref="Q34:R34"/>
    <mergeCell ref="W34:X34"/>
    <mergeCell ref="S34:U34"/>
    <mergeCell ref="A35:D35"/>
    <mergeCell ref="E35:G35"/>
    <mergeCell ref="Q35:R35"/>
    <mergeCell ref="W35:X35"/>
    <mergeCell ref="A36:D36"/>
    <mergeCell ref="H36:J36"/>
    <mergeCell ref="Q36:R36"/>
    <mergeCell ref="W36:X36"/>
    <mergeCell ref="A37:D37"/>
    <mergeCell ref="K37:M37"/>
    <mergeCell ref="Q37:R37"/>
    <mergeCell ref="W37:X37"/>
    <mergeCell ref="A38:D38"/>
    <mergeCell ref="N38:P38"/>
    <mergeCell ref="Q38:R38"/>
    <mergeCell ref="W38:X38"/>
    <mergeCell ref="A40:D40"/>
    <mergeCell ref="E40:G40"/>
    <mergeCell ref="H40:J40"/>
    <mergeCell ref="K40:M40"/>
    <mergeCell ref="N40:P40"/>
    <mergeCell ref="Q40:R40"/>
    <mergeCell ref="W40:X40"/>
    <mergeCell ref="S40:U40"/>
    <mergeCell ref="A41:D41"/>
    <mergeCell ref="E41:G41"/>
    <mergeCell ref="Q41:R41"/>
    <mergeCell ref="W41:X41"/>
    <mergeCell ref="A42:D42"/>
    <mergeCell ref="H42:J42"/>
    <mergeCell ref="Q42:R42"/>
    <mergeCell ref="W42:X42"/>
    <mergeCell ref="A43:D43"/>
    <mergeCell ref="K43:M43"/>
    <mergeCell ref="Q43:R43"/>
    <mergeCell ref="W43:X43"/>
    <mergeCell ref="A44:D44"/>
    <mergeCell ref="N44:P44"/>
    <mergeCell ref="Q44:R44"/>
    <mergeCell ref="W44:X44"/>
  </mergeCells>
  <printOptions horizontalCentered="1" verticalCentered="1"/>
  <pageMargins left="0.59" right="0.5511811023622047" top="0.5118110236220472" bottom="0.4330708661417323" header="0.5511811023622047" footer="0.43307086614173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大沼　敏美</dc:creator>
  <cp:keywords/>
  <dc:description/>
  <cp:lastModifiedBy> </cp:lastModifiedBy>
  <cp:lastPrinted>2006-11-04T05:15:30Z</cp:lastPrinted>
  <dcterms:created xsi:type="dcterms:W3CDTF">2006-09-17T05:55:44Z</dcterms:created>
  <dcterms:modified xsi:type="dcterms:W3CDTF">2006-11-07T01:40:33Z</dcterms:modified>
  <cp:category/>
  <cp:version/>
  <cp:contentType/>
  <cp:contentStatus/>
</cp:coreProperties>
</file>