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県　勝敗表" sheetId="1" r:id="rId1"/>
  </sheets>
  <definedNames>
    <definedName name="_xlnm.Print_Area" localSheetId="0">'県　勝敗表'!$A$1:$Y$27</definedName>
  </definedNames>
  <calcPr fullCalcOnLoad="1"/>
</workbook>
</file>

<file path=xl/sharedStrings.xml><?xml version="1.0" encoding="utf-8"?>
<sst xmlns="http://schemas.openxmlformats.org/spreadsheetml/2006/main" count="67" uniqueCount="36">
  <si>
    <t>星取表</t>
  </si>
  <si>
    <t>モンテ村山</t>
  </si>
  <si>
    <t>山形FC</t>
  </si>
  <si>
    <t>アスキー</t>
  </si>
  <si>
    <t>FC米沢</t>
  </si>
  <si>
    <t>モンテ庄内</t>
  </si>
  <si>
    <t>ZAOファースト</t>
  </si>
  <si>
    <t>勝点</t>
  </si>
  <si>
    <t>得点</t>
  </si>
  <si>
    <t>失点</t>
  </si>
  <si>
    <t>得失</t>
  </si>
  <si>
    <t>順位</t>
  </si>
  <si>
    <t>-</t>
  </si>
  <si>
    <t>-</t>
  </si>
  <si>
    <t>-</t>
  </si>
  <si>
    <t>ZAOファースト</t>
  </si>
  <si>
    <t>第20回　日本クラブユースサッカー選手権（U-15)　山形県予選大会</t>
  </si>
  <si>
    <t>期日</t>
  </si>
  <si>
    <t>２００５年５月２１日(土)、２２日(日)、６月４日(土)、５日(日)</t>
  </si>
  <si>
    <t>会場</t>
  </si>
  <si>
    <t>山形県総合運動公園サッカー場、ラグビー場</t>
  </si>
  <si>
    <t>小真木原運動公園　東多目的広場</t>
  </si>
  <si>
    <t>モンテディオ山形
ｼﾞｭﾆｱﾕｰｽ村山</t>
  </si>
  <si>
    <t>モンテディオ山形
ｼﾞｭﾆｱﾕｰｽ庄内</t>
  </si>
  <si>
    <t>アスキー　FC</t>
  </si>
  <si>
    <t>１位</t>
  </si>
  <si>
    <t>モンテディオ山形ジュニアユース村山</t>
  </si>
  <si>
    <t>モンテディオ山形ジュニアユース庄内</t>
  </si>
  <si>
    <t>アスキーFC</t>
  </si>
  <si>
    <t>ZAOファーストFC</t>
  </si>
  <si>
    <t>２位</t>
  </si>
  <si>
    <t>３位</t>
  </si>
  <si>
    <t>４位</t>
  </si>
  <si>
    <t>５位</t>
  </si>
  <si>
    <t>６位</t>
  </si>
  <si>
    <t>※上位２チーム東北大会進出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</si>
</sst>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20" applyFont="1" applyBorder="1">
      <alignment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20" applyFont="1" applyFill="1" applyBorder="1" applyAlignment="1">
      <alignment horizontal="center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８チ‐ムリ‐グ表(原本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19</xdr:col>
      <xdr:colOff>276225</xdr:colOff>
      <xdr:row>18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104900" y="1600200"/>
          <a:ext cx="52959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3.5"/>
  <cols>
    <col min="1" max="1" width="2.875" style="1" bestFit="1" customWidth="1"/>
    <col min="2" max="2" width="11.625" style="1" bestFit="1" customWidth="1"/>
    <col min="3" max="25" width="3.875" style="1" customWidth="1"/>
    <col min="26" max="26" width="9.125" style="1" bestFit="1" customWidth="1"/>
    <col min="75" max="16384" width="9.00390625" style="1" customWidth="1"/>
  </cols>
  <sheetData>
    <row r="1" spans="2:10" ht="18.75">
      <c r="B1" s="29" t="s">
        <v>16</v>
      </c>
      <c r="J1" s="2"/>
    </row>
    <row r="2" ht="12" customHeight="1">
      <c r="J2" s="2"/>
    </row>
    <row r="3" spans="2:10" ht="18.75">
      <c r="B3" s="1" t="s">
        <v>17</v>
      </c>
      <c r="C3" s="1" t="s">
        <v>18</v>
      </c>
      <c r="J3" s="2"/>
    </row>
    <row r="4" spans="2:10" ht="18.75">
      <c r="B4" s="1" t="s">
        <v>19</v>
      </c>
      <c r="C4" s="1" t="s">
        <v>20</v>
      </c>
      <c r="J4" s="2"/>
    </row>
    <row r="5" spans="3:10" ht="18.75">
      <c r="C5" s="1" t="s">
        <v>21</v>
      </c>
      <c r="J5" s="2"/>
    </row>
    <row r="6" spans="1:9" ht="21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74" s="5" customFormat="1" ht="15.75" customHeight="1">
      <c r="A7" s="26" t="s">
        <v>0</v>
      </c>
      <c r="B7" s="27"/>
      <c r="C7" s="11" t="s">
        <v>1</v>
      </c>
      <c r="D7" s="12"/>
      <c r="E7" s="13"/>
      <c r="F7" s="11" t="s">
        <v>2</v>
      </c>
      <c r="G7" s="12"/>
      <c r="H7" s="13"/>
      <c r="I7" s="11" t="s">
        <v>3</v>
      </c>
      <c r="J7" s="12"/>
      <c r="K7" s="13"/>
      <c r="L7" s="11" t="s">
        <v>4</v>
      </c>
      <c r="M7" s="12"/>
      <c r="N7" s="13"/>
      <c r="O7" s="11" t="s">
        <v>5</v>
      </c>
      <c r="P7" s="12"/>
      <c r="Q7" s="13"/>
      <c r="R7" s="11" t="s">
        <v>6</v>
      </c>
      <c r="S7" s="12"/>
      <c r="T7" s="13"/>
      <c r="U7" s="3" t="s">
        <v>7</v>
      </c>
      <c r="V7" s="3" t="s">
        <v>8</v>
      </c>
      <c r="W7" s="3" t="s">
        <v>9</v>
      </c>
      <c r="X7" s="3" t="s">
        <v>10</v>
      </c>
      <c r="Y7" s="3" t="s">
        <v>11</v>
      </c>
      <c r="Z7" s="4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5" customFormat="1" ht="15.75" customHeight="1">
      <c r="A8" s="15">
        <v>1</v>
      </c>
      <c r="B8" s="25" t="s">
        <v>22</v>
      </c>
      <c r="C8" s="18">
        <f>IF(OR(C9="",E9=""),"",IF(C9=E9,"△",IF(C9&gt;E9,"○","●")))</f>
      </c>
      <c r="D8" s="19"/>
      <c r="E8" s="20"/>
      <c r="F8" s="18" t="str">
        <f>IF(OR(F9="",H9=""),"",IF(F9=H9,"△",IF(F9&gt;H9,"○","●")))</f>
        <v>○</v>
      </c>
      <c r="G8" s="19"/>
      <c r="H8" s="20"/>
      <c r="I8" s="18" t="str">
        <f>IF(OR(I9="",K9=""),"",IF(I9=K9,"△",IF(I9&gt;K9,"○","●")))</f>
        <v>○</v>
      </c>
      <c r="J8" s="19"/>
      <c r="K8" s="20"/>
      <c r="L8" s="18" t="str">
        <f>IF(OR(L9="",N9=""),"",IF(L9=N9,"△",IF(L9&gt;N9,"○","●")))</f>
        <v>○</v>
      </c>
      <c r="M8" s="19"/>
      <c r="N8" s="20"/>
      <c r="O8" s="18" t="str">
        <f>IF(OR(O9="",Q9=""),"",IF(O9=Q9,"△",IF(O9&gt;Q9,"○","●")))</f>
        <v>○</v>
      </c>
      <c r="P8" s="19"/>
      <c r="Q8" s="20"/>
      <c r="R8" s="18" t="str">
        <f>IF(OR(R9="",T9=""),"",IF(R9=T9,"△",IF(R9&gt;T9,"○","●")))</f>
        <v>○</v>
      </c>
      <c r="S8" s="19"/>
      <c r="T8" s="20"/>
      <c r="U8" s="21">
        <f>SUM(Z8:Z9)</f>
        <v>15</v>
      </c>
      <c r="V8" s="21">
        <f>SUM(C9+F9+I9+L9+O9+R9)</f>
        <v>28</v>
      </c>
      <c r="W8" s="21">
        <f>SUM(E9+H9+K9+N9+Q9+T9)</f>
        <v>1</v>
      </c>
      <c r="X8" s="21">
        <f>SUM(V8-W8)</f>
        <v>27</v>
      </c>
      <c r="Y8" s="21">
        <v>1</v>
      </c>
      <c r="Z8" s="6">
        <f>COUNTIF(C8:T9,"○")*3</f>
        <v>15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5" customFormat="1" ht="15.75" customHeight="1">
      <c r="A9" s="16"/>
      <c r="B9" s="17"/>
      <c r="C9" s="7"/>
      <c r="D9" s="8"/>
      <c r="E9" s="9"/>
      <c r="F9" s="7">
        <v>3</v>
      </c>
      <c r="G9" s="8" t="s">
        <v>12</v>
      </c>
      <c r="H9" s="9">
        <v>0</v>
      </c>
      <c r="I9" s="7">
        <v>3</v>
      </c>
      <c r="J9" s="8" t="s">
        <v>12</v>
      </c>
      <c r="K9" s="9">
        <v>0</v>
      </c>
      <c r="L9" s="7">
        <v>3</v>
      </c>
      <c r="M9" s="8" t="s">
        <v>12</v>
      </c>
      <c r="N9" s="9">
        <v>0</v>
      </c>
      <c r="O9" s="7">
        <v>2</v>
      </c>
      <c r="P9" s="8" t="s">
        <v>12</v>
      </c>
      <c r="Q9" s="9">
        <v>1</v>
      </c>
      <c r="R9" s="7">
        <v>17</v>
      </c>
      <c r="S9" s="8" t="s">
        <v>12</v>
      </c>
      <c r="T9" s="9">
        <v>0</v>
      </c>
      <c r="U9" s="22"/>
      <c r="V9" s="22"/>
      <c r="W9" s="22"/>
      <c r="X9" s="22"/>
      <c r="Y9" s="22"/>
      <c r="Z9" s="10">
        <f>COUNTIF(C8:T9,"△")</f>
        <v>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5" customFormat="1" ht="15.75" customHeight="1">
      <c r="A10" s="15">
        <v>2</v>
      </c>
      <c r="B10" s="23" t="s">
        <v>2</v>
      </c>
      <c r="C10" s="18" t="str">
        <f>IF(OR(C11="",E11=""),"",IF(C11=E11,"△",IF(C11&gt;E11,"○","●")))</f>
        <v>●</v>
      </c>
      <c r="D10" s="19"/>
      <c r="E10" s="20"/>
      <c r="F10" s="18">
        <f>IF(OR(F11="",H11=""),"",IF(F11=H11,"△",IF(F11&gt;H11,"○","●")))</f>
      </c>
      <c r="G10" s="19"/>
      <c r="H10" s="20"/>
      <c r="I10" s="18" t="str">
        <f>IF(OR(I11="",K11=""),"",IF(I11=K11,"△",IF(I11&gt;K11,"○","●")))</f>
        <v>○</v>
      </c>
      <c r="J10" s="19"/>
      <c r="K10" s="20"/>
      <c r="L10" s="18" t="str">
        <f>IF(OR(L11="",N11=""),"",IF(L11=N11,"△",IF(L11&gt;N11,"○","●")))</f>
        <v>○</v>
      </c>
      <c r="M10" s="19"/>
      <c r="N10" s="20"/>
      <c r="O10" s="18" t="str">
        <f>IF(OR(O11="",Q11=""),"",IF(O11=Q11,"△",IF(O11&gt;Q11,"○","●")))</f>
        <v>○</v>
      </c>
      <c r="P10" s="19"/>
      <c r="Q10" s="20"/>
      <c r="R10" s="18" t="str">
        <f>IF(OR(R11="",T11=""),"",IF(R11=T11,"△",IF(R11&gt;T11,"○","●")))</f>
        <v>○</v>
      </c>
      <c r="S10" s="19"/>
      <c r="T10" s="20"/>
      <c r="U10" s="21">
        <f>SUM(Z10:Z11)</f>
        <v>12</v>
      </c>
      <c r="V10" s="21">
        <f>SUM(C11+F11+I11+L11+O11+R11)</f>
        <v>16</v>
      </c>
      <c r="W10" s="21">
        <f>SUM(E11+H11+K11+N11+Q11+T11)</f>
        <v>4</v>
      </c>
      <c r="X10" s="21">
        <f>SUM(V10-W10)</f>
        <v>12</v>
      </c>
      <c r="Y10" s="21">
        <v>2</v>
      </c>
      <c r="Z10" s="6">
        <f>COUNTIF(C10:T11,"○")*3</f>
        <v>12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5" customFormat="1" ht="15.75" customHeight="1">
      <c r="A11" s="16"/>
      <c r="B11" s="24"/>
      <c r="C11" s="7">
        <v>0</v>
      </c>
      <c r="D11" s="8" t="s">
        <v>13</v>
      </c>
      <c r="E11" s="9">
        <v>3</v>
      </c>
      <c r="F11" s="7"/>
      <c r="G11" s="8"/>
      <c r="H11" s="9"/>
      <c r="I11" s="7">
        <v>5</v>
      </c>
      <c r="J11" s="8" t="s">
        <v>13</v>
      </c>
      <c r="K11" s="9">
        <v>1</v>
      </c>
      <c r="L11" s="7">
        <v>2</v>
      </c>
      <c r="M11" s="8" t="s">
        <v>13</v>
      </c>
      <c r="N11" s="9">
        <v>0</v>
      </c>
      <c r="O11" s="7">
        <v>2</v>
      </c>
      <c r="P11" s="8" t="s">
        <v>13</v>
      </c>
      <c r="Q11" s="9">
        <v>0</v>
      </c>
      <c r="R11" s="7">
        <v>7</v>
      </c>
      <c r="S11" s="8" t="s">
        <v>13</v>
      </c>
      <c r="T11" s="9">
        <v>0</v>
      </c>
      <c r="U11" s="22"/>
      <c r="V11" s="22"/>
      <c r="W11" s="22"/>
      <c r="X11" s="22"/>
      <c r="Y11" s="22"/>
      <c r="Z11" s="10">
        <f>COUNTIF(C10:T11,"△")</f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5" customFormat="1" ht="15.75" customHeight="1">
      <c r="A12" s="15">
        <v>3</v>
      </c>
      <c r="B12" s="23" t="s">
        <v>24</v>
      </c>
      <c r="C12" s="18" t="str">
        <f>IF(OR(C13="",E13=""),"",IF(C13=E13,"△",IF(C13&gt;E13,"○","●")))</f>
        <v>●</v>
      </c>
      <c r="D12" s="19"/>
      <c r="E12" s="20"/>
      <c r="F12" s="18" t="str">
        <f>IF(OR(F13="",H13=""),"",IF(F13=H13,"△",IF(F13&gt;H13,"○","●")))</f>
        <v>●</v>
      </c>
      <c r="G12" s="19"/>
      <c r="H12" s="20"/>
      <c r="I12" s="18">
        <f>IF(OR(I13="",K13=""),"",IF(I13=K13,"△",IF(I13&gt;K13,"○","●")))</f>
      </c>
      <c r="J12" s="19"/>
      <c r="K12" s="20"/>
      <c r="L12" s="18" t="str">
        <f>IF(OR(L13="",N13=""),"",IF(L13=N13,"△",IF(L13&gt;N13,"○","●")))</f>
        <v>△</v>
      </c>
      <c r="M12" s="19"/>
      <c r="N12" s="20"/>
      <c r="O12" s="18" t="str">
        <f>IF(OR(O13="",Q13=""),"",IF(O13=Q13,"△",IF(O13&gt;Q13,"○","●")))</f>
        <v>●</v>
      </c>
      <c r="P12" s="19"/>
      <c r="Q12" s="20"/>
      <c r="R12" s="18" t="str">
        <f>IF(OR(R13="",T13=""),"",IF(R13=T13,"△",IF(R13&gt;T13,"○","●")))</f>
        <v>○</v>
      </c>
      <c r="S12" s="19"/>
      <c r="T12" s="20"/>
      <c r="U12" s="21">
        <f>SUM(Z12:Z13)</f>
        <v>4</v>
      </c>
      <c r="V12" s="21">
        <f>SUM(C13+F13+I13+L13+O13+R13)</f>
        <v>8</v>
      </c>
      <c r="W12" s="21">
        <f>SUM(E13+H13+K13+N13+Q13+T13)</f>
        <v>10</v>
      </c>
      <c r="X12" s="21">
        <f>SUM(V12-W12)</f>
        <v>-2</v>
      </c>
      <c r="Y12" s="21">
        <v>5</v>
      </c>
      <c r="Z12" s="6">
        <f>COUNTIF(C12:T13,"○")*3</f>
        <v>3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5" customFormat="1" ht="15.75" customHeight="1">
      <c r="A13" s="16"/>
      <c r="B13" s="24"/>
      <c r="C13" s="7">
        <v>0</v>
      </c>
      <c r="D13" s="8" t="s">
        <v>13</v>
      </c>
      <c r="E13" s="9">
        <v>3</v>
      </c>
      <c r="F13" s="7">
        <v>1</v>
      </c>
      <c r="G13" s="8" t="s">
        <v>13</v>
      </c>
      <c r="H13" s="9">
        <v>5</v>
      </c>
      <c r="I13" s="7"/>
      <c r="J13" s="8"/>
      <c r="K13" s="9"/>
      <c r="L13" s="7">
        <v>0</v>
      </c>
      <c r="M13" s="8" t="s">
        <v>13</v>
      </c>
      <c r="N13" s="9">
        <v>0</v>
      </c>
      <c r="O13" s="7">
        <v>1</v>
      </c>
      <c r="P13" s="8" t="s">
        <v>13</v>
      </c>
      <c r="Q13" s="9">
        <v>2</v>
      </c>
      <c r="R13" s="7">
        <v>6</v>
      </c>
      <c r="S13" s="8" t="s">
        <v>13</v>
      </c>
      <c r="T13" s="9">
        <v>0</v>
      </c>
      <c r="U13" s="22"/>
      <c r="V13" s="22"/>
      <c r="W13" s="22"/>
      <c r="X13" s="22"/>
      <c r="Y13" s="22"/>
      <c r="Z13" s="10">
        <f>COUNTIF(C12:T13,"△")</f>
        <v>1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5" customFormat="1" ht="15.75" customHeight="1">
      <c r="A14" s="15">
        <v>4</v>
      </c>
      <c r="B14" s="23" t="s">
        <v>4</v>
      </c>
      <c r="C14" s="18" t="str">
        <f>IF(OR(C15="",E15=""),"",IF(C15=E15,"△",IF(C15&gt;E15,"○","●")))</f>
        <v>●</v>
      </c>
      <c r="D14" s="19"/>
      <c r="E14" s="20"/>
      <c r="F14" s="18" t="str">
        <f>IF(OR(F15="",H15=""),"",IF(F15=H15,"△",IF(F15&gt;H15,"○","●")))</f>
        <v>●</v>
      </c>
      <c r="G14" s="19"/>
      <c r="H14" s="20"/>
      <c r="I14" s="18" t="str">
        <f>IF(OR(I15="",K15=""),"",IF(I15=K15,"△",IF(I15&gt;K15,"○","●")))</f>
        <v>△</v>
      </c>
      <c r="J14" s="19"/>
      <c r="K14" s="20"/>
      <c r="L14" s="18">
        <f>IF(OR(L15="",N15=""),"",IF(L15=N15,"△",IF(L15&gt;N15,"○","●")))</f>
      </c>
      <c r="M14" s="19"/>
      <c r="N14" s="20"/>
      <c r="O14" s="18" t="str">
        <f>IF(OR(O15="",Q15=""),"",IF(O15=Q15,"△",IF(O15&gt;Q15,"○","●")))</f>
        <v>●</v>
      </c>
      <c r="P14" s="19"/>
      <c r="Q14" s="20"/>
      <c r="R14" s="18" t="str">
        <f>IF(OR(R15="",T15=""),"",IF(R15=T15,"△",IF(R15&gt;T15,"○","●")))</f>
        <v>○</v>
      </c>
      <c r="S14" s="19"/>
      <c r="T14" s="20"/>
      <c r="U14" s="21">
        <f>SUM(Z14:Z15)</f>
        <v>4</v>
      </c>
      <c r="V14" s="21">
        <f>SUM(C15+F15+I15+L15+O15+R15)</f>
        <v>9</v>
      </c>
      <c r="W14" s="21">
        <f>SUM(E15+H15+K15+N15+Q15+T15)</f>
        <v>10</v>
      </c>
      <c r="X14" s="21">
        <f>SUM(V14-W14)</f>
        <v>-1</v>
      </c>
      <c r="Y14" s="21">
        <v>4</v>
      </c>
      <c r="Z14" s="6">
        <f>COUNTIF(C14:T15,"○")*3</f>
        <v>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5" customFormat="1" ht="15.75" customHeight="1">
      <c r="A15" s="16"/>
      <c r="B15" s="24"/>
      <c r="C15" s="7">
        <v>0</v>
      </c>
      <c r="D15" s="8" t="s">
        <v>12</v>
      </c>
      <c r="E15" s="9">
        <v>3</v>
      </c>
      <c r="F15" s="7">
        <v>0</v>
      </c>
      <c r="G15" s="8" t="s">
        <v>12</v>
      </c>
      <c r="H15" s="9">
        <v>2</v>
      </c>
      <c r="I15" s="7">
        <v>0</v>
      </c>
      <c r="J15" s="8" t="s">
        <v>12</v>
      </c>
      <c r="K15" s="9">
        <v>0</v>
      </c>
      <c r="L15" s="7"/>
      <c r="M15" s="8"/>
      <c r="N15" s="9"/>
      <c r="O15" s="7">
        <v>1</v>
      </c>
      <c r="P15" s="8" t="s">
        <v>12</v>
      </c>
      <c r="Q15" s="9">
        <v>5</v>
      </c>
      <c r="R15" s="7">
        <v>8</v>
      </c>
      <c r="S15" s="8" t="s">
        <v>12</v>
      </c>
      <c r="T15" s="9">
        <v>0</v>
      </c>
      <c r="U15" s="22"/>
      <c r="V15" s="22"/>
      <c r="W15" s="22"/>
      <c r="X15" s="22"/>
      <c r="Y15" s="22"/>
      <c r="Z15" s="10">
        <f>COUNTIF(C14:T15,"△")</f>
        <v>1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5" customFormat="1" ht="15.75" customHeight="1">
      <c r="A16" s="15">
        <v>5</v>
      </c>
      <c r="B16" s="25" t="s">
        <v>23</v>
      </c>
      <c r="C16" s="18" t="str">
        <f>IF(OR(C17="",E17=""),"",IF(C17=E17,"△",IF(C17&gt;E17,"○","●")))</f>
        <v>●</v>
      </c>
      <c r="D16" s="19"/>
      <c r="E16" s="20"/>
      <c r="F16" s="18" t="str">
        <f>IF(OR(F17="",H17=""),"",IF(F17=H17,"△",IF(F17&gt;H17,"○","●")))</f>
        <v>●</v>
      </c>
      <c r="G16" s="19"/>
      <c r="H16" s="20"/>
      <c r="I16" s="18" t="str">
        <f>IF(OR(I17="",K17=""),"",IF(I17=K17,"△",IF(I17&gt;K17,"○","●")))</f>
        <v>○</v>
      </c>
      <c r="J16" s="19"/>
      <c r="K16" s="20"/>
      <c r="L16" s="18" t="str">
        <f>IF(OR(L17="",N17=""),"",IF(L17=N17,"△",IF(L17&gt;N17,"○","●")))</f>
        <v>○</v>
      </c>
      <c r="M16" s="19"/>
      <c r="N16" s="20"/>
      <c r="O16" s="18"/>
      <c r="P16" s="19"/>
      <c r="Q16" s="20"/>
      <c r="R16" s="18" t="str">
        <f>IF(OR(R17="",T17=""),"",IF(R17=T17,"△",IF(R17&gt;T17,"○","●")))</f>
        <v>○</v>
      </c>
      <c r="S16" s="19"/>
      <c r="T16" s="20"/>
      <c r="U16" s="21">
        <f>SUM(Z16:Z17)</f>
        <v>9</v>
      </c>
      <c r="V16" s="21">
        <f>SUM(C17+F17+I17+L17+O17+R17)</f>
        <v>15</v>
      </c>
      <c r="W16" s="21">
        <f>SUM(E17+H17+K17+N17+Q17+T17)</f>
        <v>6</v>
      </c>
      <c r="X16" s="21">
        <f>SUM(V16-W16)</f>
        <v>9</v>
      </c>
      <c r="Y16" s="21">
        <v>3</v>
      </c>
      <c r="Z16" s="6">
        <f>COUNTIF(C16:T17,"○")*3</f>
        <v>9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5" customFormat="1" ht="15.75" customHeight="1">
      <c r="A17" s="16"/>
      <c r="B17" s="17"/>
      <c r="C17" s="7">
        <v>1</v>
      </c>
      <c r="D17" s="8" t="s">
        <v>14</v>
      </c>
      <c r="E17" s="9">
        <v>2</v>
      </c>
      <c r="F17" s="7">
        <v>0</v>
      </c>
      <c r="G17" s="8" t="s">
        <v>14</v>
      </c>
      <c r="H17" s="9">
        <v>2</v>
      </c>
      <c r="I17" s="7">
        <v>2</v>
      </c>
      <c r="J17" s="8" t="s">
        <v>14</v>
      </c>
      <c r="K17" s="9">
        <v>1</v>
      </c>
      <c r="L17" s="7">
        <v>5</v>
      </c>
      <c r="M17" s="8" t="s">
        <v>14</v>
      </c>
      <c r="N17" s="9">
        <v>1</v>
      </c>
      <c r="O17" s="7"/>
      <c r="P17" s="8"/>
      <c r="Q17" s="9"/>
      <c r="R17" s="7">
        <v>7</v>
      </c>
      <c r="S17" s="8" t="s">
        <v>14</v>
      </c>
      <c r="T17" s="9">
        <v>0</v>
      </c>
      <c r="U17" s="22"/>
      <c r="V17" s="22"/>
      <c r="W17" s="22"/>
      <c r="X17" s="22"/>
      <c r="Y17" s="22"/>
      <c r="Z17" s="10">
        <f>COUNTIF(C16:T17,"△")</f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5" customFormat="1" ht="15.75" customHeight="1">
      <c r="A18" s="15">
        <v>5</v>
      </c>
      <c r="B18" s="23" t="s">
        <v>15</v>
      </c>
      <c r="C18" s="18" t="str">
        <f>IF(OR(C19="",E19=""),"",IF(C19=E19,"△",IF(C19&gt;E19,"○","●")))</f>
        <v>●</v>
      </c>
      <c r="D18" s="19"/>
      <c r="E18" s="20"/>
      <c r="F18" s="18" t="str">
        <f>IF(OR(F19="",H19=""),"",IF(F19=H19,"△",IF(F19&gt;H19,"○","●")))</f>
        <v>●</v>
      </c>
      <c r="G18" s="19"/>
      <c r="H18" s="20"/>
      <c r="I18" s="18" t="str">
        <f>IF(OR(I19="",K19=""),"",IF(I19=K19,"△",IF(I19&gt;K19,"○","●")))</f>
        <v>●</v>
      </c>
      <c r="J18" s="19"/>
      <c r="K18" s="20"/>
      <c r="L18" s="18" t="str">
        <f>IF(OR(L19="",N19=""),"",IF(L19=N19,"△",IF(L19&gt;N19,"○","●")))</f>
        <v>●</v>
      </c>
      <c r="M18" s="19"/>
      <c r="N18" s="20"/>
      <c r="O18" s="18" t="str">
        <f>IF(OR(O19="",Q19=""),"",IF(O19=Q19,"△",IF(O19&gt;Q19,"○","●")))</f>
        <v>●</v>
      </c>
      <c r="P18" s="19"/>
      <c r="Q18" s="20"/>
      <c r="R18" s="18"/>
      <c r="S18" s="19"/>
      <c r="T18" s="20"/>
      <c r="U18" s="21">
        <f>SUM(Z18:Z19)</f>
        <v>0</v>
      </c>
      <c r="V18" s="21">
        <f>SUM(C19+F19+I19+L19+O19+R19)</f>
        <v>0</v>
      </c>
      <c r="W18" s="21">
        <f>SUM(E19+H19+K19+N19+Q19+T19)</f>
        <v>45</v>
      </c>
      <c r="X18" s="21">
        <f>SUM(V18-W18)</f>
        <v>-45</v>
      </c>
      <c r="Y18" s="21">
        <v>6</v>
      </c>
      <c r="Z18" s="6">
        <f>COUNTIF(C18:T19,"○")*3</f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5" customFormat="1" ht="15.75" customHeight="1">
      <c r="A19" s="16"/>
      <c r="B19" s="24"/>
      <c r="C19" s="7">
        <v>0</v>
      </c>
      <c r="D19" s="8" t="s">
        <v>14</v>
      </c>
      <c r="E19" s="9">
        <v>17</v>
      </c>
      <c r="F19" s="7">
        <v>0</v>
      </c>
      <c r="G19" s="8" t="s">
        <v>14</v>
      </c>
      <c r="H19" s="9">
        <v>7</v>
      </c>
      <c r="I19" s="7">
        <v>0</v>
      </c>
      <c r="J19" s="8" t="s">
        <v>14</v>
      </c>
      <c r="K19" s="9">
        <v>6</v>
      </c>
      <c r="L19" s="7">
        <v>0</v>
      </c>
      <c r="M19" s="8" t="s">
        <v>14</v>
      </c>
      <c r="N19" s="9">
        <v>8</v>
      </c>
      <c r="O19" s="7">
        <v>0</v>
      </c>
      <c r="P19" s="8" t="s">
        <v>14</v>
      </c>
      <c r="Q19" s="9">
        <v>7</v>
      </c>
      <c r="R19" s="7"/>
      <c r="S19" s="8"/>
      <c r="T19" s="9"/>
      <c r="U19" s="22"/>
      <c r="V19" s="22"/>
      <c r="W19" s="22"/>
      <c r="X19" s="22"/>
      <c r="Y19" s="22"/>
      <c r="Z19" s="10">
        <f>COUNTIF(C18:T19,"△")</f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ht="15.75" customHeight="1"/>
    <row r="21" spans="3:5" ht="13.5">
      <c r="C21" s="1" t="s">
        <v>25</v>
      </c>
      <c r="E21" s="1" t="s">
        <v>26</v>
      </c>
    </row>
    <row r="22" spans="3:5" ht="13.5">
      <c r="C22" s="1" t="s">
        <v>30</v>
      </c>
      <c r="E22" s="1" t="s">
        <v>2</v>
      </c>
    </row>
    <row r="23" spans="3:5" ht="13.5">
      <c r="C23" s="1" t="s">
        <v>31</v>
      </c>
      <c r="E23" s="1" t="s">
        <v>27</v>
      </c>
    </row>
    <row r="24" spans="3:5" ht="13.5">
      <c r="C24" s="1" t="s">
        <v>32</v>
      </c>
      <c r="E24" s="28" t="s">
        <v>4</v>
      </c>
    </row>
    <row r="25" spans="3:5" ht="13.5">
      <c r="C25" s="1" t="s">
        <v>33</v>
      </c>
      <c r="E25" s="28" t="s">
        <v>28</v>
      </c>
    </row>
    <row r="26" spans="3:13" ht="13.5">
      <c r="C26" s="1" t="s">
        <v>34</v>
      </c>
      <c r="E26" s="28" t="s">
        <v>29</v>
      </c>
      <c r="M26" s="1" t="s">
        <v>35</v>
      </c>
    </row>
  </sheetData>
  <mergeCells count="86">
    <mergeCell ref="R18:T18"/>
    <mergeCell ref="R7:T7"/>
    <mergeCell ref="R8:T8"/>
    <mergeCell ref="R10:T10"/>
    <mergeCell ref="R12:T12"/>
    <mergeCell ref="V18:V19"/>
    <mergeCell ref="W18:W19"/>
    <mergeCell ref="X18:X19"/>
    <mergeCell ref="Y18:Y19"/>
    <mergeCell ref="X16:X17"/>
    <mergeCell ref="Y16:Y17"/>
    <mergeCell ref="A18:A19"/>
    <mergeCell ref="B18:B19"/>
    <mergeCell ref="C18:E18"/>
    <mergeCell ref="F18:H18"/>
    <mergeCell ref="I18:K18"/>
    <mergeCell ref="L18:N18"/>
    <mergeCell ref="O18:Q18"/>
    <mergeCell ref="U18:U19"/>
    <mergeCell ref="A16:A17"/>
    <mergeCell ref="B16:B17"/>
    <mergeCell ref="C16:E16"/>
    <mergeCell ref="F16:H16"/>
    <mergeCell ref="I16:K16"/>
    <mergeCell ref="L16:N16"/>
    <mergeCell ref="O16:Q16"/>
    <mergeCell ref="W14:W15"/>
    <mergeCell ref="V14:V15"/>
    <mergeCell ref="U16:U17"/>
    <mergeCell ref="V16:V17"/>
    <mergeCell ref="W16:W17"/>
    <mergeCell ref="R14:T14"/>
    <mergeCell ref="R16:T16"/>
    <mergeCell ref="X14:X15"/>
    <mergeCell ref="Y14:Y15"/>
    <mergeCell ref="A14:A15"/>
    <mergeCell ref="B14:B15"/>
    <mergeCell ref="C14:E14"/>
    <mergeCell ref="F14:H14"/>
    <mergeCell ref="I14:K14"/>
    <mergeCell ref="L14:N14"/>
    <mergeCell ref="O14:Q14"/>
    <mergeCell ref="U14:U15"/>
    <mergeCell ref="Y12:Y13"/>
    <mergeCell ref="U12:U13"/>
    <mergeCell ref="V12:V13"/>
    <mergeCell ref="W12:W13"/>
    <mergeCell ref="X12:X13"/>
    <mergeCell ref="A12:A13"/>
    <mergeCell ref="B12:B13"/>
    <mergeCell ref="C12:E12"/>
    <mergeCell ref="F12:H12"/>
    <mergeCell ref="I12:K12"/>
    <mergeCell ref="L12:N12"/>
    <mergeCell ref="O12:Q12"/>
    <mergeCell ref="W10:W11"/>
    <mergeCell ref="V10:V11"/>
    <mergeCell ref="X10:X11"/>
    <mergeCell ref="Y10:Y11"/>
    <mergeCell ref="A10:A11"/>
    <mergeCell ref="B10:B11"/>
    <mergeCell ref="C10:E10"/>
    <mergeCell ref="F10:H10"/>
    <mergeCell ref="I10:K10"/>
    <mergeCell ref="L10:N10"/>
    <mergeCell ref="O10:Q10"/>
    <mergeCell ref="U10:U11"/>
    <mergeCell ref="Y8:Y9"/>
    <mergeCell ref="U8:U9"/>
    <mergeCell ref="V8:V9"/>
    <mergeCell ref="W8:W9"/>
    <mergeCell ref="X8:X9"/>
    <mergeCell ref="L7:N7"/>
    <mergeCell ref="O7:Q7"/>
    <mergeCell ref="A8:A9"/>
    <mergeCell ref="B8:B9"/>
    <mergeCell ref="C8:E8"/>
    <mergeCell ref="F8:H8"/>
    <mergeCell ref="I8:K8"/>
    <mergeCell ref="L8:N8"/>
    <mergeCell ref="O8:Q8"/>
    <mergeCell ref="A7:B7"/>
    <mergeCell ref="C7:E7"/>
    <mergeCell ref="F7:H7"/>
    <mergeCell ref="I7:K7"/>
    <mergeCell ref="A6:I6"/>
  </mergeCells>
  <printOptions/>
  <pageMargins left="0.2" right="0.2" top="0.43" bottom="0.28" header="0.29" footer="0.23"/>
  <pageSetup horizontalDpi="300" verticalDpi="300" orientation="landscape" paperSize="9" scale="139" r:id="rId2"/>
  <rowBreaks count="1" manualBreakCount="1">
    <brk id="27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ユーザー</cp:lastModifiedBy>
  <dcterms:created xsi:type="dcterms:W3CDTF">2005-06-05T10:59:57Z</dcterms:created>
  <dcterms:modified xsi:type="dcterms:W3CDTF">2005-06-11T07:50:34Z</dcterms:modified>
  <cp:category/>
  <cp:version/>
  <cp:contentType/>
  <cp:contentStatus/>
</cp:coreProperties>
</file>